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Joomla4 ntsv.eu\images\mijn_documenten\Rankings\Archief\2024\"/>
    </mc:Choice>
  </mc:AlternateContent>
  <xr:revisionPtr revIDLastSave="0" documentId="8_{9E474177-C2C4-47A5-A3A5-F3FFFA31CA4D}" xr6:coauthVersionLast="47" xr6:coauthVersionMax="47" xr10:uidLastSave="{00000000-0000-0000-0000-000000000000}"/>
  <bookViews>
    <workbookView xWindow="-120" yWindow="-120" windowWidth="24240" windowHeight="13140" xr2:uid="{00000000-000D-0000-FFFF-FFFF00000000}"/>
  </bookViews>
  <sheets>
    <sheet name="Doorlopende ranking" sheetId="1" r:id="rId1"/>
    <sheet name="Seizoensranking" sheetId="2" r:id="rId2"/>
    <sheet name="Clubranking" sheetId="3" r:id="rId3"/>
  </sheets>
  <externalReferences>
    <externalReference r:id="rId4"/>
  </externalReferences>
  <definedNames>
    <definedName name="_xlnm._FilterDatabase" localSheetId="0" hidden="1">'Doorlopende ranking'!$C$5:$Y$119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3" l="1"/>
  <c r="Q32" i="3" s="1"/>
  <c r="O31" i="3"/>
  <c r="Q31" i="3" s="1"/>
  <c r="O30" i="3"/>
  <c r="Q30" i="3" s="1"/>
  <c r="O29" i="3"/>
  <c r="Q29" i="3" s="1"/>
  <c r="O28" i="3"/>
  <c r="Q28" i="3" s="1"/>
  <c r="O27" i="3"/>
  <c r="Q27" i="3" s="1"/>
  <c r="O26" i="3"/>
  <c r="Q26" i="3" s="1"/>
  <c r="O25" i="3"/>
  <c r="Q25" i="3" s="1"/>
  <c r="O24" i="3"/>
  <c r="Q24" i="3" s="1"/>
  <c r="O23" i="3"/>
  <c r="Q23" i="3" s="1"/>
  <c r="O22" i="3"/>
  <c r="Q22" i="3" s="1"/>
  <c r="O21" i="3"/>
  <c r="Q21" i="3" s="1"/>
  <c r="O20" i="3"/>
  <c r="Q20" i="3" s="1"/>
  <c r="O19" i="3"/>
  <c r="Q19" i="3" s="1"/>
  <c r="O18" i="3"/>
  <c r="Q18" i="3" s="1"/>
  <c r="O17" i="3"/>
  <c r="Q17" i="3" s="1"/>
  <c r="O16" i="3"/>
  <c r="Q16" i="3" s="1"/>
  <c r="O15" i="3"/>
  <c r="Q15" i="3" s="1"/>
  <c r="O14" i="3"/>
  <c r="Q14" i="3" s="1"/>
  <c r="O13" i="3"/>
  <c r="Q13" i="3" s="1"/>
  <c r="O12" i="3"/>
  <c r="Q12" i="3" s="1"/>
  <c r="O11" i="3"/>
  <c r="Q11" i="3" s="1"/>
  <c r="O10" i="3"/>
  <c r="Q10" i="3" s="1"/>
  <c r="O9" i="3"/>
  <c r="Q9" i="3" s="1"/>
  <c r="O8" i="3"/>
  <c r="Q8" i="3" s="1"/>
  <c r="O7" i="3"/>
  <c r="Q7" i="3" s="1"/>
  <c r="O6" i="3"/>
  <c r="Q6" i="3" s="1"/>
  <c r="O5" i="3"/>
  <c r="Q5" i="3" s="1"/>
  <c r="J124" i="1"/>
  <c r="I124" i="1"/>
  <c r="H124" i="1"/>
  <c r="G124" i="1"/>
  <c r="F124" i="1"/>
  <c r="E124" i="1"/>
  <c r="J123" i="1"/>
  <c r="I123" i="1"/>
  <c r="H123" i="1"/>
  <c r="G123" i="1"/>
  <c r="F123" i="1"/>
  <c r="E123" i="1"/>
  <c r="J122" i="1"/>
  <c r="I122" i="1"/>
  <c r="G122" i="1"/>
  <c r="F122" i="1"/>
  <c r="E122" i="1"/>
  <c r="J121" i="1"/>
  <c r="I121" i="1"/>
  <c r="H121" i="1"/>
  <c r="G121" i="1"/>
  <c r="F121" i="1"/>
  <c r="E121" i="1"/>
  <c r="J120" i="1"/>
  <c r="I120" i="1"/>
  <c r="G120" i="1"/>
  <c r="F120" i="1"/>
  <c r="E120" i="1"/>
  <c r="J119" i="1"/>
  <c r="I119" i="1"/>
  <c r="H119" i="1"/>
  <c r="G119" i="1"/>
  <c r="F119" i="1"/>
  <c r="E119" i="1"/>
  <c r="J118" i="1"/>
  <c r="I118" i="1"/>
  <c r="G118" i="1"/>
  <c r="F118" i="1"/>
  <c r="E118" i="1"/>
  <c r="J117" i="1"/>
  <c r="I117" i="1"/>
  <c r="H117" i="1"/>
  <c r="G117" i="1"/>
  <c r="F117" i="1"/>
  <c r="E117" i="1"/>
  <c r="J116" i="1"/>
  <c r="I116" i="1"/>
  <c r="H116" i="1"/>
  <c r="G116" i="1"/>
  <c r="F116" i="1"/>
  <c r="E116" i="1"/>
  <c r="J115" i="1"/>
  <c r="I115" i="1"/>
  <c r="H115" i="1"/>
  <c r="G115" i="1"/>
  <c r="F115" i="1"/>
  <c r="E115" i="1"/>
  <c r="J114" i="1"/>
  <c r="I114" i="1"/>
  <c r="H114" i="1"/>
  <c r="G114" i="1"/>
  <c r="F114" i="1"/>
  <c r="E114" i="1"/>
  <c r="J113" i="1"/>
  <c r="I113" i="1"/>
  <c r="H113" i="1"/>
  <c r="G113" i="1"/>
  <c r="F113" i="1"/>
  <c r="E113" i="1"/>
  <c r="J112" i="1"/>
  <c r="I112" i="1"/>
  <c r="G112" i="1"/>
  <c r="F112" i="1"/>
  <c r="E112" i="1"/>
  <c r="J111" i="1"/>
  <c r="I111" i="1"/>
  <c r="H111" i="1"/>
  <c r="G111" i="1"/>
  <c r="F111" i="1"/>
  <c r="E111" i="1"/>
  <c r="J110" i="1"/>
  <c r="I110" i="1"/>
  <c r="G110" i="1"/>
  <c r="F110" i="1"/>
  <c r="E110" i="1"/>
  <c r="J109" i="1"/>
  <c r="I109" i="1"/>
  <c r="H109" i="1"/>
  <c r="G109" i="1"/>
  <c r="F109" i="1"/>
  <c r="E109" i="1"/>
  <c r="J108" i="1"/>
  <c r="I108" i="1"/>
  <c r="H108" i="1"/>
  <c r="G108" i="1"/>
  <c r="F108" i="1"/>
  <c r="E108" i="1"/>
  <c r="J107" i="1"/>
  <c r="I107" i="1"/>
  <c r="H107" i="1"/>
  <c r="G107" i="1"/>
  <c r="F107" i="1"/>
  <c r="E107" i="1"/>
  <c r="J106" i="1"/>
  <c r="I106" i="1"/>
  <c r="H106" i="1"/>
  <c r="G106" i="1"/>
  <c r="F106" i="1"/>
  <c r="E106" i="1"/>
  <c r="J105" i="1"/>
  <c r="I105" i="1"/>
  <c r="G105" i="1"/>
  <c r="F105" i="1"/>
  <c r="E105" i="1"/>
  <c r="J104" i="1"/>
  <c r="I104" i="1"/>
  <c r="H104" i="1"/>
  <c r="G104" i="1"/>
  <c r="F104" i="1"/>
  <c r="E104" i="1"/>
  <c r="J103" i="1"/>
  <c r="I103" i="1"/>
  <c r="H103" i="1"/>
  <c r="G103" i="1"/>
  <c r="F103" i="1"/>
  <c r="E103" i="1"/>
  <c r="J102" i="1"/>
  <c r="I102" i="1"/>
  <c r="H102" i="1"/>
  <c r="G102" i="1"/>
  <c r="F102" i="1"/>
  <c r="E102" i="1"/>
  <c r="J101" i="1"/>
  <c r="I101" i="1"/>
  <c r="H101" i="1"/>
  <c r="G101" i="1"/>
  <c r="F101" i="1"/>
  <c r="E101" i="1"/>
  <c r="J100" i="1"/>
  <c r="I100" i="1"/>
  <c r="H100" i="1"/>
  <c r="G100" i="1"/>
  <c r="F100" i="1"/>
  <c r="E100" i="1"/>
  <c r="J99" i="1"/>
  <c r="I99" i="1"/>
  <c r="H99" i="1"/>
  <c r="G99" i="1"/>
  <c r="F99" i="1"/>
  <c r="E99" i="1"/>
  <c r="J98" i="1"/>
  <c r="I98" i="1"/>
  <c r="H98" i="1"/>
  <c r="G98" i="1"/>
  <c r="F98" i="1"/>
  <c r="E98" i="1"/>
  <c r="J97" i="1"/>
  <c r="I97" i="1"/>
  <c r="H97" i="1"/>
  <c r="G97" i="1"/>
  <c r="F97" i="1"/>
  <c r="E97" i="1"/>
  <c r="J96" i="1"/>
  <c r="I96" i="1"/>
  <c r="H96" i="1"/>
  <c r="G96" i="1"/>
  <c r="F96" i="1"/>
  <c r="E96" i="1"/>
  <c r="J95" i="1"/>
  <c r="I95" i="1"/>
  <c r="G95" i="1"/>
  <c r="F95" i="1"/>
  <c r="E95" i="1"/>
  <c r="J94" i="1"/>
  <c r="I94" i="1"/>
  <c r="H94" i="1"/>
  <c r="G94" i="1"/>
  <c r="F94" i="1"/>
  <c r="E94" i="1"/>
  <c r="J93" i="1"/>
  <c r="I93" i="1"/>
  <c r="H93" i="1"/>
  <c r="G93" i="1"/>
  <c r="F93" i="1"/>
  <c r="E93" i="1"/>
  <c r="J92" i="1"/>
  <c r="I92" i="1"/>
  <c r="H92" i="1"/>
  <c r="G92" i="1"/>
  <c r="F92" i="1"/>
  <c r="E92" i="1"/>
  <c r="J91" i="1"/>
  <c r="I91" i="1"/>
  <c r="H91" i="1"/>
  <c r="G91" i="1"/>
  <c r="F91" i="1"/>
  <c r="E91" i="1"/>
  <c r="J90" i="1"/>
  <c r="I90" i="1"/>
  <c r="G90" i="1"/>
  <c r="F90" i="1"/>
  <c r="E90" i="1"/>
  <c r="J89" i="1"/>
  <c r="I89" i="1"/>
  <c r="G89" i="1"/>
  <c r="F89" i="1"/>
  <c r="E89" i="1"/>
  <c r="J88" i="1"/>
  <c r="I88" i="1"/>
  <c r="H88" i="1"/>
  <c r="G88" i="1"/>
  <c r="F88" i="1"/>
  <c r="E88" i="1"/>
  <c r="J87" i="1"/>
  <c r="I87" i="1"/>
  <c r="H87" i="1"/>
  <c r="G87" i="1"/>
  <c r="F87" i="1"/>
  <c r="E87" i="1"/>
  <c r="J86" i="1"/>
  <c r="I86" i="1"/>
  <c r="H86" i="1"/>
  <c r="G86" i="1"/>
  <c r="F86" i="1"/>
  <c r="E86" i="1"/>
  <c r="J85" i="1"/>
  <c r="I85" i="1"/>
  <c r="H85" i="1"/>
  <c r="G85" i="1"/>
  <c r="F85" i="1"/>
  <c r="E85" i="1"/>
  <c r="J84" i="1"/>
  <c r="I84" i="1"/>
  <c r="H84" i="1"/>
  <c r="G84" i="1"/>
  <c r="F84" i="1"/>
  <c r="E84" i="1"/>
  <c r="J83" i="1"/>
  <c r="I83" i="1"/>
  <c r="H83" i="1"/>
  <c r="G83" i="1"/>
  <c r="F83" i="1"/>
  <c r="E83" i="1"/>
  <c r="J82" i="1"/>
  <c r="I82" i="1"/>
  <c r="H82" i="1"/>
  <c r="G82" i="1"/>
  <c r="F82" i="1"/>
  <c r="E82" i="1"/>
  <c r="J81" i="1"/>
  <c r="I81" i="1"/>
  <c r="G81" i="1"/>
  <c r="F81" i="1"/>
  <c r="E81" i="1"/>
  <c r="J80" i="1"/>
  <c r="I80" i="1"/>
  <c r="H80" i="1"/>
  <c r="G80" i="1"/>
  <c r="F80" i="1"/>
  <c r="E80" i="1"/>
  <c r="J79" i="1"/>
  <c r="I79" i="1"/>
  <c r="H79" i="1"/>
  <c r="G79" i="1"/>
  <c r="F79" i="1"/>
  <c r="E79" i="1"/>
  <c r="J78" i="1"/>
  <c r="I78" i="1"/>
  <c r="H78" i="1"/>
  <c r="G78" i="1"/>
  <c r="F78" i="1"/>
  <c r="E78" i="1"/>
  <c r="J77" i="1"/>
  <c r="I77" i="1"/>
  <c r="H77" i="1"/>
  <c r="G77" i="1"/>
  <c r="F77" i="1"/>
  <c r="E77" i="1"/>
  <c r="J76" i="1"/>
  <c r="I76" i="1"/>
  <c r="H76" i="1"/>
  <c r="G76" i="1"/>
  <c r="F76" i="1"/>
  <c r="E76" i="1"/>
  <c r="J75" i="1"/>
  <c r="I75" i="1"/>
  <c r="H75" i="1"/>
  <c r="G75" i="1"/>
  <c r="F75" i="1"/>
  <c r="E75" i="1"/>
  <c r="J74" i="1"/>
  <c r="I74" i="1"/>
  <c r="H74" i="1"/>
  <c r="G74" i="1"/>
  <c r="F74" i="1"/>
  <c r="E74" i="1"/>
  <c r="J73" i="1"/>
  <c r="I73" i="1"/>
  <c r="H73" i="1"/>
  <c r="G73" i="1"/>
  <c r="F73" i="1"/>
  <c r="E73" i="1"/>
  <c r="J72" i="1"/>
  <c r="I72" i="1"/>
  <c r="H72" i="1"/>
  <c r="G72" i="1"/>
  <c r="F72" i="1"/>
  <c r="E72" i="1"/>
  <c r="J71" i="1"/>
  <c r="I71" i="1"/>
  <c r="H71" i="1"/>
  <c r="G71" i="1"/>
  <c r="F71" i="1"/>
  <c r="E71" i="1"/>
  <c r="J70" i="1"/>
  <c r="I70" i="1"/>
  <c r="H70" i="1"/>
  <c r="G70" i="1"/>
  <c r="F70" i="1"/>
  <c r="E70" i="1"/>
  <c r="J69" i="1"/>
  <c r="I69" i="1"/>
  <c r="H69" i="1"/>
  <c r="G69" i="1"/>
  <c r="F69" i="1"/>
  <c r="E69" i="1"/>
  <c r="J68" i="1"/>
  <c r="I68" i="1"/>
  <c r="H68" i="1"/>
  <c r="G68" i="1"/>
  <c r="F68" i="1"/>
  <c r="E68" i="1"/>
  <c r="J67" i="1"/>
  <c r="I67" i="1"/>
  <c r="H67" i="1"/>
  <c r="G67" i="1"/>
  <c r="F67" i="1"/>
  <c r="E67" i="1"/>
  <c r="J66" i="1"/>
  <c r="I66" i="1"/>
  <c r="H66" i="1"/>
  <c r="G66" i="1"/>
  <c r="F66" i="1"/>
  <c r="E66" i="1"/>
  <c r="J65" i="1"/>
  <c r="I65" i="1"/>
  <c r="H65" i="1"/>
  <c r="G65" i="1"/>
  <c r="F65" i="1"/>
  <c r="E65" i="1"/>
  <c r="J64" i="1"/>
  <c r="I64" i="1"/>
  <c r="H64" i="1"/>
  <c r="G64" i="1"/>
  <c r="F64" i="1"/>
  <c r="E64" i="1"/>
  <c r="J63" i="1"/>
  <c r="I63" i="1"/>
  <c r="H63" i="1"/>
  <c r="G63" i="1"/>
  <c r="F63" i="1"/>
  <c r="E63" i="1"/>
  <c r="J62" i="1"/>
  <c r="I62" i="1"/>
  <c r="G62" i="1"/>
  <c r="F62" i="1"/>
  <c r="E62" i="1"/>
  <c r="J61" i="1"/>
  <c r="I61" i="1"/>
  <c r="H61" i="1"/>
  <c r="G61" i="1"/>
  <c r="F61" i="1"/>
  <c r="E61" i="1"/>
  <c r="J60" i="1"/>
  <c r="I60" i="1"/>
  <c r="H60" i="1"/>
  <c r="G60" i="1"/>
  <c r="F60" i="1"/>
  <c r="E60" i="1"/>
  <c r="J59" i="1"/>
  <c r="I59" i="1"/>
  <c r="H59" i="1"/>
  <c r="G59" i="1"/>
  <c r="F59" i="1"/>
  <c r="E59" i="1"/>
  <c r="J58" i="1"/>
  <c r="I58" i="1"/>
  <c r="H58" i="1"/>
  <c r="G58" i="1"/>
  <c r="F58" i="1"/>
  <c r="E58" i="1"/>
  <c r="J57" i="1"/>
  <c r="I57" i="1"/>
  <c r="H57" i="1"/>
  <c r="G57" i="1"/>
  <c r="F57" i="1"/>
  <c r="E57" i="1"/>
  <c r="J56" i="1"/>
  <c r="I56" i="1"/>
  <c r="H56" i="1"/>
  <c r="G56" i="1"/>
  <c r="F56" i="1"/>
  <c r="E56" i="1"/>
  <c r="J55" i="1"/>
  <c r="I55" i="1"/>
  <c r="H55" i="1"/>
  <c r="G55" i="1"/>
  <c r="F55" i="1"/>
  <c r="E55" i="1"/>
  <c r="J54" i="1"/>
  <c r="I54" i="1"/>
  <c r="H54" i="1"/>
  <c r="G54" i="1"/>
  <c r="F54" i="1"/>
  <c r="E54" i="1"/>
  <c r="J53" i="1"/>
  <c r="I53" i="1"/>
  <c r="H53" i="1"/>
  <c r="G53" i="1"/>
  <c r="F53" i="1"/>
  <c r="E53" i="1"/>
  <c r="J52" i="1"/>
  <c r="I52" i="1"/>
  <c r="H52" i="1"/>
  <c r="G52" i="1"/>
  <c r="F52" i="1"/>
  <c r="E52" i="1"/>
  <c r="J51" i="1"/>
  <c r="I51" i="1"/>
  <c r="H51" i="1"/>
  <c r="G51" i="1"/>
  <c r="F51" i="1"/>
  <c r="E51" i="1"/>
  <c r="J50" i="1"/>
  <c r="I50" i="1"/>
  <c r="H50" i="1"/>
  <c r="G50" i="1"/>
  <c r="F50" i="1"/>
  <c r="E50" i="1"/>
  <c r="J49" i="1"/>
  <c r="I49" i="1"/>
  <c r="H49" i="1"/>
  <c r="G49" i="1"/>
  <c r="F49" i="1"/>
  <c r="E49" i="1"/>
  <c r="J48" i="1"/>
  <c r="I48" i="1"/>
  <c r="H48" i="1"/>
  <c r="G48" i="1"/>
  <c r="F48" i="1"/>
  <c r="E48" i="1"/>
  <c r="J47" i="1"/>
  <c r="I47" i="1"/>
  <c r="H47" i="1"/>
  <c r="G47" i="1"/>
  <c r="F47" i="1"/>
  <c r="E47" i="1"/>
  <c r="J46" i="1"/>
  <c r="I46" i="1"/>
  <c r="H46" i="1"/>
  <c r="G46" i="1"/>
  <c r="F46" i="1"/>
  <c r="E46" i="1"/>
  <c r="J45" i="1"/>
  <c r="I45" i="1"/>
  <c r="G45" i="1"/>
  <c r="F45" i="1"/>
  <c r="E45" i="1"/>
  <c r="J44" i="1"/>
  <c r="I44" i="1"/>
  <c r="H44" i="1"/>
  <c r="G44" i="1"/>
  <c r="F44" i="1"/>
  <c r="E44" i="1"/>
  <c r="J43" i="1"/>
  <c r="I43" i="1"/>
  <c r="H43" i="1"/>
  <c r="G43" i="1"/>
  <c r="F43" i="1"/>
  <c r="E43" i="1"/>
  <c r="J42" i="1"/>
  <c r="I42" i="1"/>
  <c r="H42" i="1"/>
  <c r="G42" i="1"/>
  <c r="F42" i="1"/>
  <c r="E42" i="1"/>
  <c r="J41" i="1"/>
  <c r="I41" i="1"/>
  <c r="H41" i="1"/>
  <c r="G41" i="1"/>
  <c r="F41" i="1"/>
  <c r="E41" i="1"/>
  <c r="J40" i="1"/>
  <c r="I40" i="1"/>
  <c r="G40" i="1"/>
  <c r="F40" i="1"/>
  <c r="E40" i="1"/>
  <c r="J39" i="1"/>
  <c r="I39" i="1"/>
  <c r="H39" i="1"/>
  <c r="G39" i="1"/>
  <c r="F39" i="1"/>
  <c r="E39" i="1"/>
  <c r="J38" i="1"/>
  <c r="I38" i="1"/>
  <c r="H38" i="1"/>
  <c r="G38" i="1"/>
  <c r="F38" i="1"/>
  <c r="E38" i="1"/>
  <c r="J37" i="1"/>
  <c r="I37" i="1"/>
  <c r="G37" i="1"/>
  <c r="F37" i="1"/>
  <c r="E37" i="1"/>
  <c r="J36" i="1"/>
  <c r="I36" i="1"/>
  <c r="H36" i="1"/>
  <c r="G36" i="1"/>
  <c r="F36" i="1"/>
  <c r="E36" i="1"/>
  <c r="J35" i="1"/>
  <c r="I35" i="1"/>
  <c r="G35" i="1"/>
  <c r="F35" i="1"/>
  <c r="E35" i="1"/>
  <c r="J34" i="1"/>
  <c r="I34" i="1"/>
  <c r="H34" i="1"/>
  <c r="G34" i="1"/>
  <c r="F34" i="1"/>
  <c r="E34" i="1"/>
  <c r="J33" i="1"/>
  <c r="I33" i="1"/>
  <c r="H33" i="1"/>
  <c r="G33" i="1"/>
  <c r="F33" i="1"/>
  <c r="E33" i="1"/>
  <c r="J32" i="1"/>
  <c r="I32" i="1"/>
  <c r="G32" i="1"/>
  <c r="F32" i="1"/>
  <c r="E32" i="1"/>
  <c r="J31" i="1"/>
  <c r="I31" i="1"/>
  <c r="H31" i="1"/>
  <c r="G31" i="1"/>
  <c r="F31" i="1"/>
  <c r="E31" i="1"/>
  <c r="J30" i="1"/>
  <c r="I30" i="1"/>
  <c r="H30" i="1"/>
  <c r="G30" i="1"/>
  <c r="F30" i="1"/>
  <c r="E30" i="1"/>
  <c r="J29" i="1"/>
  <c r="I29" i="1"/>
  <c r="H29" i="1"/>
  <c r="G29" i="1"/>
  <c r="F29" i="1"/>
  <c r="E29" i="1"/>
  <c r="J28" i="1"/>
  <c r="I28" i="1"/>
  <c r="H28" i="1"/>
  <c r="G28" i="1"/>
  <c r="F28" i="1"/>
  <c r="E28" i="1"/>
  <c r="J27" i="1"/>
  <c r="I27" i="1"/>
  <c r="H27" i="1"/>
  <c r="G27" i="1"/>
  <c r="F27" i="1"/>
  <c r="E27" i="1"/>
  <c r="J26" i="1"/>
  <c r="I26" i="1"/>
  <c r="H26" i="1"/>
  <c r="G26" i="1"/>
  <c r="F26" i="1"/>
  <c r="E26" i="1"/>
  <c r="J25" i="1"/>
  <c r="I25" i="1"/>
  <c r="H25" i="1"/>
  <c r="G25" i="1"/>
  <c r="F25" i="1"/>
  <c r="E25" i="1"/>
  <c r="J24" i="1"/>
  <c r="I24" i="1"/>
  <c r="H24" i="1"/>
  <c r="G24" i="1"/>
  <c r="F24" i="1"/>
  <c r="E24" i="1"/>
  <c r="J23" i="1"/>
  <c r="I23" i="1"/>
  <c r="H23" i="1"/>
  <c r="G23" i="1"/>
  <c r="F23" i="1"/>
  <c r="E23" i="1"/>
  <c r="J22" i="1"/>
  <c r="I22" i="1"/>
  <c r="H22" i="1"/>
  <c r="G22" i="1"/>
  <c r="F22" i="1"/>
  <c r="E22" i="1"/>
  <c r="J21" i="1"/>
  <c r="I21" i="1"/>
  <c r="H21" i="1"/>
  <c r="G21" i="1"/>
  <c r="F21" i="1"/>
  <c r="E21" i="1"/>
  <c r="J20" i="1"/>
  <c r="I20" i="1"/>
  <c r="G20" i="1"/>
  <c r="F20" i="1"/>
  <c r="E20" i="1"/>
  <c r="J19" i="1"/>
  <c r="I19" i="1"/>
  <c r="H19" i="1"/>
  <c r="G19" i="1"/>
  <c r="F19" i="1"/>
  <c r="E19" i="1"/>
  <c r="J18" i="1"/>
  <c r="I18" i="1"/>
  <c r="H18" i="1"/>
  <c r="G18" i="1"/>
  <c r="F18" i="1"/>
  <c r="E18" i="1"/>
  <c r="J17" i="1"/>
  <c r="I17" i="1"/>
  <c r="H17" i="1"/>
  <c r="G17" i="1"/>
  <c r="F17" i="1"/>
  <c r="E17" i="1"/>
  <c r="J16" i="1"/>
  <c r="I16" i="1"/>
  <c r="H16" i="1"/>
  <c r="G16" i="1"/>
  <c r="F16" i="1"/>
  <c r="E16" i="1"/>
  <c r="J15" i="1"/>
  <c r="I15" i="1"/>
  <c r="H15" i="1"/>
  <c r="G15" i="1"/>
  <c r="F15" i="1"/>
  <c r="E15" i="1"/>
  <c r="J14" i="1"/>
  <c r="I14" i="1"/>
  <c r="H14" i="1"/>
  <c r="G14" i="1"/>
  <c r="F14" i="1"/>
  <c r="E14" i="1"/>
  <c r="J13" i="1"/>
  <c r="I13" i="1"/>
  <c r="H13" i="1"/>
  <c r="G13" i="1"/>
  <c r="F13" i="1"/>
  <c r="E13" i="1"/>
  <c r="J12" i="1"/>
  <c r="I12" i="1"/>
  <c r="H12" i="1"/>
  <c r="G12" i="1"/>
  <c r="F12" i="1"/>
  <c r="E12" i="1"/>
  <c r="J11" i="1"/>
  <c r="I11" i="1"/>
  <c r="H11" i="1"/>
  <c r="G11" i="1"/>
  <c r="F11" i="1"/>
  <c r="E11" i="1"/>
  <c r="J10" i="1"/>
  <c r="I10" i="1"/>
  <c r="H10" i="1"/>
  <c r="G10" i="1"/>
  <c r="F10" i="1"/>
  <c r="E10" i="1"/>
  <c r="J9" i="1"/>
  <c r="I9" i="1"/>
  <c r="G9" i="1"/>
  <c r="F9" i="1"/>
  <c r="E9" i="1"/>
  <c r="J8" i="1"/>
  <c r="I8" i="1"/>
  <c r="H8" i="1"/>
  <c r="G8" i="1"/>
  <c r="F8" i="1"/>
  <c r="E8" i="1"/>
  <c r="J7" i="1"/>
  <c r="I7" i="1"/>
  <c r="H7" i="1"/>
  <c r="G7" i="1"/>
  <c r="F7" i="1"/>
  <c r="E7" i="1"/>
  <c r="J6" i="1"/>
  <c r="I6" i="1"/>
  <c r="G6" i="1"/>
  <c r="F6" i="1"/>
  <c r="E6" i="1"/>
</calcChain>
</file>

<file path=xl/sharedStrings.xml><?xml version="1.0" encoding="utf-8"?>
<sst xmlns="http://schemas.openxmlformats.org/spreadsheetml/2006/main" count="1026" uniqueCount="280">
  <si>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</si>
  <si>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</si>
  <si>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</si>
  <si>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</si>
  <si>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</si>
  <si>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</si>
  <si>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</si>
  <si>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</si>
  <si>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</si>
  <si>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</si>
  <si>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</si>
  <si>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</si>
  <si>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</si>
  <si>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</si>
  <si>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</si>
  <si>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</si>
  <si>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</si>
  <si>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</si>
  <si>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</si>
  <si>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</si>
  <si>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</si>
  <si>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</si>
  <si>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</si>
  <si>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</si>
  <si>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ROELS Stefaan</t>
  </si>
  <si>
    <t>LITTERA</t>
  </si>
  <si>
    <t>TESSENDERLO</t>
  </si>
  <si>
    <t>DE BOUVERE Bruno</t>
  </si>
  <si>
    <t>YPSILON</t>
  </si>
  <si>
    <t>HEIST</t>
  </si>
  <si>
    <t>VAN DEN HERREWEGEN Dirk</t>
  </si>
  <si>
    <t>'T PEIRT</t>
  </si>
  <si>
    <t>DENDERMONDE</t>
  </si>
  <si>
    <t>CORNET Jan</t>
  </si>
  <si>
    <t>VANDALEN</t>
  </si>
  <si>
    <t>SCHOTEN</t>
  </si>
  <si>
    <t>BLANCO</t>
  </si>
  <si>
    <t>TIELT</t>
  </si>
  <si>
    <t>STEELS Luc</t>
  </si>
  <si>
    <t>FAIR PLAY</t>
  </si>
  <si>
    <t>DESTELBERGEN</t>
  </si>
  <si>
    <t>LEYSSENS Bert</t>
  </si>
  <si>
    <t>CHIPKA</t>
  </si>
  <si>
    <t>AALST</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</si>
  <si>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</si>
  <si>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</si>
  <si>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</si>
  <si>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</si>
  <si>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</si>
  <si>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</si>
  <si>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</si>
  <si>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</si>
  <si>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</si>
  <si>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</si>
  <si>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</si>
  <si>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</si>
  <si>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</si>
  <si>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</si>
  <si>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</si>
  <si>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</si>
  <si>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</si>
  <si>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</si>
  <si>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</si>
  <si>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</si>
  <si>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</si>
  <si>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</si>
  <si>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</si>
  <si>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</si>
  <si>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</si>
  <si>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</si>
  <si>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</si>
  <si>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</si>
  <si>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</si>
  <si>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</si>
  <si>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</si>
  <si>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</si>
  <si>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</si>
  <si>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</si>
  <si>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</si>
  <si>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</si>
  <si>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MACHIELS Hilde</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</si>
  <si>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</si>
  <si>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</si>
  <si>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</si>
  <si>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</si>
  <si>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</si>
  <si>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</si>
  <si>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</si>
  <si>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</si>
  <si>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</si>
  <si>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</si>
  <si>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</si>
  <si>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</si>
  <si>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</si>
  <si>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</si>
  <si>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</si>
  <si>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</si>
  <si>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</si>
  <si>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</si>
  <si>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</si>
  <si>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</si>
  <si>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</si>
  <si>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</si>
  <si>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</si>
  <si>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</si>
  <si>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</si>
  <si>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</si>
  <si>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</si>
  <si>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</si>
  <si>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</si>
  <si>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</si>
  <si>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</si>
  <si>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</si>
  <si>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</si>
  <si>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</si>
  <si>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</si>
  <si>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</si>
  <si>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</si>
  <si>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</si>
  <si>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</si>
  <si>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</si>
  <si>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</si>
  <si>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</si>
  <si>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</si>
  <si>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</si>
  <si>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</si>
  <si>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</si>
  <si>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</si>
  <si>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</si>
  <si>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</si>
  <si>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</si>
  <si>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</si>
  <si>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</si>
  <si>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DE BOSSCHER Paul</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</si>
  <si>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</si>
  <si>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</si>
  <si>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</si>
  <si>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</si>
  <si>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</si>
  <si>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</si>
  <si>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</si>
  <si>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</si>
  <si>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</si>
  <si>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</si>
  <si>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</si>
  <si>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</si>
  <si>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</si>
  <si>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</si>
  <si>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</si>
  <si>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</si>
  <si>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</si>
  <si>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</si>
  <si>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TORFS Lutgard</t>
  </si>
  <si>
    <t>NIMMEGEERS Antonia</t>
  </si>
  <si>
    <t>BUELENS Ann</t>
  </si>
  <si>
    <t>DONNÉ Jean</t>
  </si>
  <si>
    <t>DRIEGELINCK Martine</t>
  </si>
  <si>
    <t>DE POORTERE Nelly</t>
  </si>
  <si>
    <t>BOELENS Anny</t>
  </si>
  <si>
    <t>BAETEN Anita</t>
  </si>
  <si>
    <t>D'HONDT Maria</t>
  </si>
  <si>
    <t>SYNTHESE</t>
  </si>
  <si>
    <t>MENEN</t>
  </si>
  <si>
    <t>LAUWENS Agnes</t>
  </si>
  <si>
    <t>BUDIN Jeanne</t>
  </si>
  <si>
    <t>SWENKER Twan</t>
  </si>
  <si>
    <t>PEETERS Julia</t>
  </si>
  <si>
    <t>VERHAEGEN Agnes</t>
  </si>
  <si>
    <t>WESTYN An</t>
  </si>
  <si>
    <t xml:space="preserve"> </t>
  </si>
  <si>
    <t>MOERMAN Greet</t>
  </si>
  <si>
    <t>CALLEWAERT William</t>
  </si>
  <si>
    <t>VAN BRAGT Annemarie</t>
  </si>
  <si>
    <t>QUIRYNEN Brenn</t>
  </si>
  <si>
    <t>BAELDE Marc</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</si>
  <si>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</si>
  <si>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</si>
  <si>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</si>
  <si>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</si>
  <si>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</si>
  <si>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</si>
  <si>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</si>
  <si>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</si>
  <si>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</si>
  <si>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</si>
  <si>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</si>
  <si>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</si>
  <si>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</si>
  <si>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</si>
  <si>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</si>
  <si>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</si>
  <si>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</si>
  <si>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</si>
  <si>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</si>
  <si>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</si>
  <si>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</si>
  <si>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</si>
  <si>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</si>
  <si>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</si>
  <si>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</si>
  <si>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</si>
  <si>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</si>
  <si>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</si>
  <si>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</si>
  <si>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</si>
  <si>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</si>
  <si>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</si>
  <si>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</si>
  <si>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</si>
  <si>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</si>
  <si>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</si>
  <si>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</si>
  <si>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</si>
  <si>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</si>
  <si>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</si>
  <si>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</si>
  <si>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</si>
  <si>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</si>
  <si>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</si>
  <si>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</si>
  <si>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</si>
  <si>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</si>
  <si>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</si>
  <si>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</si>
  <si>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</si>
  <si>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</si>
  <si>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</si>
  <si>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</si>
  <si>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D'monde</t>
  </si>
  <si>
    <t>MARKEY Greta</t>
  </si>
  <si>
    <t>SMULDERS-FEIJEN Christine</t>
  </si>
  <si>
    <t>'t Peirt</t>
  </si>
  <si>
    <t>VYNCKIER Luc</t>
  </si>
  <si>
    <t>MOONS Christel</t>
  </si>
  <si>
    <t>FONTEYN Betty</t>
  </si>
  <si>
    <t>VAN POTTELBERGH Juliette</t>
  </si>
  <si>
    <t>LAUREYS Linda</t>
  </si>
  <si>
    <t>OVERBERG Regina</t>
  </si>
  <si>
    <t>WYBO Monique</t>
  </si>
  <si>
    <t>DECABOOTER Hilde</t>
  </si>
  <si>
    <t>Wase</t>
  </si>
  <si>
    <t>Peirt</t>
  </si>
  <si>
    <t>D'HONDT Kristof</t>
  </si>
  <si>
    <t>Na de laatste interclub van het seizoen, valt voor elke club de slechtste prestatie weg. Clubs die een interclub organiseerden, krijgen voor die wedstrijd een clubscore die overeenkomt met de derde beste prestatie van die club in het lopende seizoen, tenzij de behaalde clubscore beter zou zijn dan de derde beste prestatie.</t>
  </si>
  <si>
    <t>slechtste resultaat</t>
  </si>
  <si>
    <t>EINDSTAND</t>
  </si>
  <si>
    <t>COENEN Lien</t>
  </si>
  <si>
    <t>DUTS Marleen</t>
  </si>
  <si>
    <t>DHONT Nicole</t>
  </si>
  <si>
    <t>VAN QUATHEM Annie</t>
  </si>
  <si>
    <t>Clubranking 2024</t>
  </si>
  <si>
    <t>AALST (2)</t>
  </si>
  <si>
    <t>geen</t>
  </si>
  <si>
    <t>MAHIEU Jan</t>
  </si>
  <si>
    <t>DE SCHACHT Dave</t>
  </si>
  <si>
    <t>DE GROOTE Dirk</t>
  </si>
  <si>
    <t>SCHOOT Margriet</t>
  </si>
  <si>
    <t>ALLES AF</t>
  </si>
  <si>
    <t>ROEX Nicole</t>
  </si>
  <si>
    <t>CLISSEN Annie</t>
  </si>
  <si>
    <t>CORNELIS Yoni</t>
  </si>
  <si>
    <t>VANDERVEKEN Agnes</t>
  </si>
  <si>
    <t>VRANKEN Christine</t>
  </si>
  <si>
    <t>VERBRAEKEN Bart</t>
  </si>
  <si>
    <t>FARASYN Kurt</t>
  </si>
  <si>
    <t>OSSELAER Nathalie</t>
  </si>
  <si>
    <t>NAUWELAERTS Ronald</t>
  </si>
  <si>
    <t>VLOEBERGHS Erika</t>
  </si>
  <si>
    <t>LENAERTS Henri</t>
  </si>
  <si>
    <t>JANSEGERS Karine</t>
  </si>
  <si>
    <t>DE ROUCK Conny</t>
  </si>
  <si>
    <t>DEBUE Nadine</t>
  </si>
  <si>
    <t>VANDENBERGHE Christine</t>
  </si>
  <si>
    <t>REYPENS Mady</t>
  </si>
  <si>
    <t>DEVOLDER Stefan</t>
  </si>
  <si>
    <t>VUYLSTEKE Siegfried</t>
  </si>
  <si>
    <t>ONGENA Marie-Louise</t>
  </si>
  <si>
    <t>AILLIET Rudi</t>
  </si>
  <si>
    <t>BRACKE Chantal</t>
  </si>
  <si>
    <t>DE POTTER Marijke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</si>
</sst>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13]dd\ mmm\ yy;@"/>
  </numFmts>
  <fonts count="16"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
      <sz val="14"/>
      <name val="Arial"/>
      <family val="2"/>
    </font>
    <font>
      <sz val="8"/>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
      <patternFill patternType="solid">
        <fgColor theme="6"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4" fillId="0" borderId="0"/>
  </cellStyleXfs>
  <cellXfs count="91">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0" fillId="0" borderId="0" xfId="0" applyAlignment="1">
      <alignment horizontal="center"/>
    </xf>
    <xf numFmtId="0" fontId="5" fillId="0" borderId="5" xfId="0" applyFont="1" applyBorder="1" applyAlignment="1">
      <alignment horizontal="center"/>
    </xf>
    <xf numFmtId="0" fontId="5" fillId="0" borderId="4" xfId="0" applyFont="1" applyBorder="1"/>
    <xf numFmtId="2" fontId="5" fillId="3" borderId="4" xfId="0" applyNumberFormat="1" applyFont="1" applyFill="1" applyBorder="1" applyAlignment="1">
      <alignment horizontal="center" vertical="center"/>
    </xf>
    <xf numFmtId="2" fontId="5" fillId="3" borderId="4" xfId="0" applyNumberFormat="1" applyFont="1" applyFill="1" applyBorder="1" applyAlignment="1">
      <alignment vertical="center"/>
    </xf>
    <xf numFmtId="2" fontId="5" fillId="3" borderId="4" xfId="0" applyNumberFormat="1" applyFont="1" applyFill="1" applyBorder="1" applyAlignment="1">
      <alignment horizontal="left" vertical="center"/>
    </xf>
    <xf numFmtId="1" fontId="5" fillId="3" borderId="4" xfId="0" applyNumberFormat="1" applyFont="1" applyFill="1" applyBorder="1" applyAlignment="1">
      <alignment horizontal="center" vertical="center"/>
    </xf>
    <xf numFmtId="2" fontId="7" fillId="3" borderId="4"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9" fillId="0" borderId="0" xfId="0" applyFont="1"/>
    <xf numFmtId="0" fontId="5" fillId="0" borderId="4" xfId="0" applyFont="1" applyBorder="1" applyAlignment="1">
      <alignment horizontal="center"/>
    </xf>
    <xf numFmtId="2" fontId="5" fillId="0" borderId="4" xfId="0" applyNumberFormat="1" applyFont="1" applyBorder="1" applyAlignment="1">
      <alignment horizontal="center"/>
    </xf>
    <xf numFmtId="2" fontId="7" fillId="0" borderId="4" xfId="0" applyNumberFormat="1" applyFont="1" applyBorder="1" applyAlignment="1">
      <alignment horizontal="center"/>
    </xf>
    <xf numFmtId="0" fontId="5" fillId="0" borderId="4" xfId="0" applyFont="1" applyBorder="1" applyAlignment="1">
      <alignment horizontal="left"/>
    </xf>
    <xf numFmtId="1" fontId="5" fillId="0" borderId="4" xfId="0" applyNumberFormat="1" applyFont="1" applyBorder="1" applyAlignment="1">
      <alignment horizontal="center"/>
    </xf>
    <xf numFmtId="0" fontId="5" fillId="0" borderId="5" xfId="0" applyFont="1" applyBorder="1"/>
    <xf numFmtId="2" fontId="5" fillId="0" borderId="5" xfId="0" applyNumberFormat="1" applyFont="1" applyBorder="1" applyAlignment="1">
      <alignment horizontal="center"/>
    </xf>
    <xf numFmtId="2" fontId="7" fillId="0" borderId="5" xfId="0" applyNumberFormat="1" applyFont="1" applyBorder="1" applyAlignment="1">
      <alignment horizontal="center"/>
    </xf>
    <xf numFmtId="1" fontId="5" fillId="0" borderId="5" xfId="0" applyNumberFormat="1" applyFont="1" applyBorder="1" applyAlignment="1">
      <alignment horizontal="center"/>
    </xf>
    <xf numFmtId="2" fontId="5" fillId="0" borderId="4" xfId="0" applyNumberFormat="1" applyFont="1" applyBorder="1"/>
    <xf numFmtId="0" fontId="5" fillId="0" borderId="5" xfId="0" applyFont="1" applyBorder="1" applyAlignment="1">
      <alignment horizontal="left"/>
    </xf>
    <xf numFmtId="0" fontId="5" fillId="0" borderId="0" xfId="0" applyFont="1" applyAlignment="1">
      <alignment horizontal="center"/>
    </xf>
    <xf numFmtId="0" fontId="5" fillId="0" borderId="0" xfId="0" applyFont="1"/>
    <xf numFmtId="0" fontId="5" fillId="0" borderId="0" xfId="0" applyFont="1" applyAlignment="1">
      <alignment horizontal="left"/>
    </xf>
    <xf numFmtId="2" fontId="5" fillId="0" borderId="0" xfId="0" applyNumberFormat="1" applyFont="1" applyAlignment="1">
      <alignment horizontal="center"/>
    </xf>
    <xf numFmtId="1" fontId="5" fillId="0" borderId="0" xfId="0" applyNumberFormat="1" applyFont="1" applyAlignment="1">
      <alignment horizontal="center"/>
    </xf>
    <xf numFmtId="2" fontId="7" fillId="0" borderId="0" xfId="0" applyNumberFormat="1" applyFont="1" applyAlignment="1">
      <alignment horizontal="center"/>
    </xf>
    <xf numFmtId="0" fontId="9" fillId="0" borderId="0" xfId="0" applyFont="1" applyAlignment="1">
      <alignment horizontal="center"/>
    </xf>
    <xf numFmtId="0" fontId="10" fillId="0" borderId="0" xfId="0" applyFont="1"/>
    <xf numFmtId="0" fontId="11" fillId="0" borderId="0" xfId="0" applyFont="1"/>
    <xf numFmtId="165" fontId="8" fillId="5" borderId="4" xfId="0" applyNumberFormat="1" applyFont="1" applyFill="1" applyBorder="1" applyAlignment="1">
      <alignment horizontal="center" textRotation="90"/>
    </xf>
    <xf numFmtId="165" fontId="8" fillId="6" borderId="4" xfId="0" applyNumberFormat="1" applyFont="1" applyFill="1" applyBorder="1" applyAlignment="1">
      <alignment horizontal="center" textRotation="90"/>
    </xf>
    <xf numFmtId="0" fontId="7" fillId="7" borderId="4" xfId="0" applyFont="1" applyFill="1" applyBorder="1"/>
    <xf numFmtId="0" fontId="3" fillId="7" borderId="4" xfId="0" applyFont="1" applyFill="1" applyBorder="1" applyAlignment="1">
      <alignment horizontal="center" textRotation="90"/>
    </xf>
    <xf numFmtId="0" fontId="7" fillId="0" borderId="4" xfId="0" applyFont="1" applyBorder="1"/>
    <xf numFmtId="1" fontId="7" fillId="4" borderId="4" xfId="0" applyNumberFormat="1" applyFont="1" applyFill="1" applyBorder="1" applyAlignment="1" applyProtection="1">
      <alignment horizontal="center"/>
      <protection locked="0"/>
    </xf>
    <xf numFmtId="0" fontId="5" fillId="0" borderId="11" xfId="0" applyFont="1" applyBorder="1" applyAlignment="1">
      <alignment horizontal="center"/>
    </xf>
    <xf numFmtId="165" fontId="8" fillId="5" borderId="15" xfId="0" applyNumberFormat="1" applyFont="1" applyFill="1" applyBorder="1" applyAlignment="1">
      <alignment horizontal="center" textRotation="90"/>
    </xf>
    <xf numFmtId="0" fontId="11" fillId="0" borderId="4" xfId="0" applyFont="1" applyBorder="1" applyAlignment="1">
      <alignment horizontal="center"/>
    </xf>
    <xf numFmtId="0" fontId="11" fillId="0" borderId="4" xfId="0" applyFont="1" applyBorder="1"/>
    <xf numFmtId="2" fontId="13" fillId="0" borderId="4" xfId="0" applyNumberFormat="1" applyFont="1" applyBorder="1" applyAlignment="1">
      <alignment horizontal="center"/>
    </xf>
    <xf numFmtId="0" fontId="14" fillId="0" borderId="4" xfId="0" applyFont="1" applyBorder="1" applyAlignment="1">
      <alignment horizontal="center" textRotation="90"/>
    </xf>
    <xf numFmtId="0" fontId="3" fillId="0" borderId="4" xfId="0" applyFont="1" applyBorder="1" applyAlignment="1">
      <alignment horizontal="center" textRotation="90"/>
    </xf>
    <xf numFmtId="14" fontId="3" fillId="0" borderId="4" xfId="0" applyNumberFormat="1" applyFont="1" applyBorder="1" applyAlignment="1">
      <alignment horizontal="center" textRotation="90"/>
    </xf>
    <xf numFmtId="14" fontId="3" fillId="0" borderId="4" xfId="0" applyNumberFormat="1" applyFont="1" applyBorder="1" applyAlignment="1">
      <alignment horizontal="center" vertical="justify" textRotation="90"/>
    </xf>
    <xf numFmtId="164" fontId="2" fillId="3" borderId="4" xfId="0" applyNumberFormat="1" applyFont="1" applyFill="1" applyBorder="1" applyAlignment="1">
      <alignment horizontal="center" vertical="center"/>
    </xf>
    <xf numFmtId="164" fontId="2" fillId="3" borderId="4" xfId="0" applyNumberFormat="1" applyFont="1" applyFill="1" applyBorder="1" applyAlignment="1">
      <alignment horizontal="center"/>
    </xf>
    <xf numFmtId="0" fontId="5" fillId="9" borderId="4" xfId="0" applyFont="1" applyFill="1" applyBorder="1" applyAlignment="1">
      <alignment horizontal="center" textRotation="90"/>
    </xf>
    <xf numFmtId="0" fontId="7" fillId="0" borderId="4" xfId="0" applyFont="1" applyBorder="1" applyProtection="1">
      <protection locked="0"/>
    </xf>
    <xf numFmtId="0" fontId="13" fillId="0" borderId="4" xfId="0" applyFont="1" applyBorder="1" applyAlignment="1">
      <alignment horizontal="center"/>
    </xf>
    <xf numFmtId="0" fontId="13" fillId="0" borderId="4" xfId="0" applyFont="1" applyBorder="1" applyAlignment="1" applyProtection="1">
      <alignment horizontal="center"/>
      <protection locked="0"/>
    </xf>
    <xf numFmtId="0" fontId="7" fillId="0" borderId="4" xfId="0" applyFont="1" applyBorder="1" applyAlignment="1">
      <alignment horizontal="center"/>
    </xf>
    <xf numFmtId="1" fontId="7" fillId="9" borderId="4" xfId="0" applyNumberFormat="1" applyFont="1" applyFill="1" applyBorder="1" applyAlignment="1">
      <alignment horizontal="center"/>
    </xf>
    <xf numFmtId="0" fontId="7" fillId="0" borderId="4" xfId="0" quotePrefix="1" applyFont="1" applyBorder="1"/>
    <xf numFmtId="0" fontId="15" fillId="0" borderId="17" xfId="0" applyFont="1" applyBorder="1"/>
    <xf numFmtId="0" fontId="11" fillId="0" borderId="0" xfId="0" applyFont="1" applyAlignment="1">
      <alignment horizontal="center"/>
    </xf>
    <xf numFmtId="0" fontId="15" fillId="0" borderId="18" xfId="0" applyFont="1" applyBorder="1"/>
    <xf numFmtId="0" fontId="15" fillId="0" borderId="19" xfId="0" applyFont="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2" fillId="8" borderId="16" xfId="0" applyFont="1" applyFill="1" applyBorder="1" applyAlignment="1">
      <alignment horizontal="center" vertical="justify"/>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cellXfs>
  <cellStyles count="2">
    <cellStyle name="Normal_Sheet1 2"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TSV\Ranking\RANKING%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den"/>
      <sheetName val="Sinds_2017"/>
      <sheetName val="Gent"/>
      <sheetName val="Doorlopend"/>
      <sheetName val="Doorlopend_N"/>
      <sheetName val="Seizoen"/>
      <sheetName val="Seiz_reeks"/>
      <sheetName val="Clubranking"/>
      <sheetName val="Beste RP"/>
      <sheetName val="Reeksindeling"/>
      <sheetName val="Blad4"/>
    </sheetNames>
    <sheetDataSet>
      <sheetData sheetId="0">
        <row r="2">
          <cell r="A2">
            <v>4</v>
          </cell>
          <cell r="B2" t="str">
            <v>BAELDE Marc</v>
          </cell>
          <cell r="C2" t="str">
            <v>VANDALEN</v>
          </cell>
          <cell r="D2" t="str">
            <v>SCHOTEN</v>
          </cell>
          <cell r="E2" t="str">
            <v>VS</v>
          </cell>
          <cell r="F2">
            <v>26</v>
          </cell>
          <cell r="G2">
            <v>4</v>
          </cell>
          <cell r="H2" t="b">
            <v>0</v>
          </cell>
          <cell r="J2" t="str">
            <v>III</v>
          </cell>
          <cell r="K2" t="str">
            <v>M</v>
          </cell>
        </row>
        <row r="3">
          <cell r="A3">
            <v>19</v>
          </cell>
          <cell r="B3" t="str">
            <v>DAWYNDT Hugo</v>
          </cell>
          <cell r="C3" t="str">
            <v>COXHYDE</v>
          </cell>
          <cell r="D3" t="str">
            <v>KOKSIJDE</v>
          </cell>
          <cell r="E3" t="str">
            <v>CK</v>
          </cell>
          <cell r="F3">
            <v>3</v>
          </cell>
          <cell r="G3">
            <v>19</v>
          </cell>
          <cell r="H3" t="b">
            <v>0</v>
          </cell>
          <cell r="K3" t="str">
            <v>M</v>
          </cell>
        </row>
        <row r="4">
          <cell r="A4">
            <v>20</v>
          </cell>
          <cell r="B4" t="str">
            <v>DE BOUVERE Annette</v>
          </cell>
          <cell r="C4" t="str">
            <v>YPSILON</v>
          </cell>
          <cell r="D4" t="str">
            <v>HEIST</v>
          </cell>
          <cell r="E4" t="str">
            <v>YH</v>
          </cell>
          <cell r="F4">
            <v>5</v>
          </cell>
          <cell r="G4">
            <v>20</v>
          </cell>
          <cell r="H4" t="b">
            <v>0</v>
          </cell>
          <cell r="K4" t="str">
            <v>V</v>
          </cell>
        </row>
        <row r="5">
          <cell r="A5">
            <v>21</v>
          </cell>
          <cell r="B5" t="str">
            <v>DE BOUVERE Bertrand</v>
          </cell>
          <cell r="C5" t="str">
            <v>YPSILON</v>
          </cell>
          <cell r="D5" t="str">
            <v>HEIST</v>
          </cell>
          <cell r="E5" t="str">
            <v>YH</v>
          </cell>
          <cell r="F5">
            <v>5</v>
          </cell>
          <cell r="G5">
            <v>21</v>
          </cell>
          <cell r="H5" t="b">
            <v>0</v>
          </cell>
          <cell r="I5" t="str">
            <v>G</v>
          </cell>
          <cell r="J5" t="str">
            <v>I</v>
          </cell>
          <cell r="K5" t="str">
            <v>M</v>
          </cell>
        </row>
        <row r="6">
          <cell r="A6">
            <v>22</v>
          </cell>
          <cell r="B6" t="str">
            <v>DE BOUVERE Bruno</v>
          </cell>
          <cell r="C6" t="str">
            <v>YPSILON</v>
          </cell>
          <cell r="D6" t="str">
            <v>HEIST</v>
          </cell>
          <cell r="E6" t="str">
            <v>YH</v>
          </cell>
          <cell r="F6">
            <v>5</v>
          </cell>
          <cell r="G6">
            <v>22</v>
          </cell>
          <cell r="H6" t="b">
            <v>0</v>
          </cell>
          <cell r="I6" t="str">
            <v>G</v>
          </cell>
          <cell r="K6" t="str">
            <v>M</v>
          </cell>
        </row>
        <row r="7">
          <cell r="A7">
            <v>28</v>
          </cell>
          <cell r="B7" t="str">
            <v>DE COSTER Joachim</v>
          </cell>
          <cell r="C7" t="str">
            <v>DIE SCORE</v>
          </cell>
          <cell r="D7" t="str">
            <v>BRUGGE</v>
          </cell>
          <cell r="E7" t="str">
            <v>SB</v>
          </cell>
          <cell r="F7">
            <v>1</v>
          </cell>
          <cell r="G7">
            <v>28</v>
          </cell>
          <cell r="H7" t="b">
            <v>0</v>
          </cell>
          <cell r="K7" t="str">
            <v>M</v>
          </cell>
        </row>
        <row r="8">
          <cell r="A8">
            <v>30</v>
          </cell>
          <cell r="B8" t="str">
            <v>DE MEYER Pascale</v>
          </cell>
          <cell r="C8" t="str">
            <v>HOMERUS</v>
          </cell>
          <cell r="D8" t="str">
            <v>GENT</v>
          </cell>
          <cell r="E8" t="str">
            <v>HG</v>
          </cell>
          <cell r="F8">
            <v>2</v>
          </cell>
          <cell r="G8">
            <v>30</v>
          </cell>
          <cell r="H8" t="b">
            <v>0</v>
          </cell>
          <cell r="K8" t="str">
            <v>V</v>
          </cell>
        </row>
        <row r="9">
          <cell r="A9">
            <v>32</v>
          </cell>
          <cell r="B9" t="str">
            <v>DE SMET Nadine</v>
          </cell>
          <cell r="C9" t="str">
            <v>FAIR PLAY</v>
          </cell>
          <cell r="D9" t="str">
            <v>DESTELBERGEN</v>
          </cell>
          <cell r="E9" t="str">
            <v>FD</v>
          </cell>
          <cell r="F9">
            <v>30</v>
          </cell>
          <cell r="G9">
            <v>32</v>
          </cell>
          <cell r="H9" t="b">
            <v>0</v>
          </cell>
          <cell r="I9" t="str">
            <v>G</v>
          </cell>
          <cell r="K9" t="str">
            <v>V</v>
          </cell>
        </row>
        <row r="10">
          <cell r="A10">
            <v>47</v>
          </cell>
          <cell r="B10" t="str">
            <v>GOEDEFROOT Hilde</v>
          </cell>
          <cell r="C10" t="str">
            <v>HOMERUS</v>
          </cell>
          <cell r="D10" t="str">
            <v>GENT</v>
          </cell>
          <cell r="E10" t="str">
            <v>HG</v>
          </cell>
          <cell r="F10">
            <v>2</v>
          </cell>
          <cell r="G10">
            <v>47</v>
          </cell>
          <cell r="H10" t="b">
            <v>0</v>
          </cell>
          <cell r="I10" t="str">
            <v>G</v>
          </cell>
          <cell r="J10" t="str">
            <v>III</v>
          </cell>
          <cell r="K10" t="str">
            <v>V</v>
          </cell>
        </row>
        <row r="11">
          <cell r="A11">
            <v>53</v>
          </cell>
          <cell r="B11" t="str">
            <v>LEGIEST Marc</v>
          </cell>
          <cell r="C11" t="str">
            <v>HOMERUS</v>
          </cell>
          <cell r="D11" t="str">
            <v>GENT</v>
          </cell>
          <cell r="E11" t="str">
            <v>HG</v>
          </cell>
          <cell r="F11">
            <v>2</v>
          </cell>
          <cell r="G11">
            <v>53</v>
          </cell>
          <cell r="H11" t="b">
            <v>0</v>
          </cell>
          <cell r="I11" t="str">
            <v>G</v>
          </cell>
          <cell r="J11" t="str">
            <v>IV</v>
          </cell>
          <cell r="K11" t="str">
            <v>M</v>
          </cell>
        </row>
        <row r="12">
          <cell r="A12">
            <v>59</v>
          </cell>
          <cell r="B12" t="str">
            <v>MAHIEU Jan</v>
          </cell>
          <cell r="C12" t="str">
            <v>BLANCO</v>
          </cell>
          <cell r="D12" t="str">
            <v>TIELT</v>
          </cell>
          <cell r="E12" t="str">
            <v>BT</v>
          </cell>
          <cell r="F12">
            <v>14</v>
          </cell>
          <cell r="G12">
            <v>59</v>
          </cell>
          <cell r="H12" t="b">
            <v>0</v>
          </cell>
          <cell r="I12" t="str">
            <v>G</v>
          </cell>
          <cell r="K12" t="str">
            <v>M</v>
          </cell>
        </row>
        <row r="13">
          <cell r="A13">
            <v>89</v>
          </cell>
          <cell r="B13" t="str">
            <v>VAN DEN BOSSCHE Nana</v>
          </cell>
          <cell r="C13" t="str">
            <v>QUERCUS</v>
          </cell>
          <cell r="D13" t="str">
            <v>RONSE</v>
          </cell>
          <cell r="E13" t="str">
            <v>QR</v>
          </cell>
          <cell r="F13">
            <v>17</v>
          </cell>
          <cell r="G13">
            <v>89</v>
          </cell>
          <cell r="H13" t="b">
            <v>0</v>
          </cell>
          <cell r="I13" t="str">
            <v>V</v>
          </cell>
          <cell r="J13" t="str">
            <v>III</v>
          </cell>
          <cell r="K13" t="str">
            <v>V</v>
          </cell>
        </row>
        <row r="14">
          <cell r="A14">
            <v>91</v>
          </cell>
          <cell r="B14" t="str">
            <v>VAN HOECKE Omer</v>
          </cell>
          <cell r="C14" t="str">
            <v>FAIR PLAY</v>
          </cell>
          <cell r="D14" t="str">
            <v>DESTELBERGEN</v>
          </cell>
          <cell r="E14" t="str">
            <v>FD</v>
          </cell>
          <cell r="F14">
            <v>30</v>
          </cell>
          <cell r="G14">
            <v>91</v>
          </cell>
          <cell r="H14" t="b">
            <v>0</v>
          </cell>
          <cell r="I14" t="str">
            <v>G</v>
          </cell>
          <cell r="K14" t="str">
            <v>M</v>
          </cell>
        </row>
        <row r="15">
          <cell r="A15">
            <v>93</v>
          </cell>
          <cell r="B15" t="str">
            <v>VAN QUATHEM Annie</v>
          </cell>
          <cell r="C15" t="str">
            <v>YPSILON</v>
          </cell>
          <cell r="D15" t="str">
            <v>HEIST</v>
          </cell>
          <cell r="E15" t="str">
            <v>YH</v>
          </cell>
          <cell r="F15">
            <v>5</v>
          </cell>
          <cell r="G15">
            <v>93</v>
          </cell>
          <cell r="H15" t="b">
            <v>0</v>
          </cell>
          <cell r="I15" t="str">
            <v>G</v>
          </cell>
          <cell r="K15" t="str">
            <v>V</v>
          </cell>
        </row>
        <row r="16">
          <cell r="A16">
            <v>107</v>
          </cell>
          <cell r="B16" t="str">
            <v>VUYLSTEKE Siegfried</v>
          </cell>
          <cell r="C16" t="str">
            <v>HOMERUS</v>
          </cell>
          <cell r="D16" t="str">
            <v>GENT</v>
          </cell>
          <cell r="E16" t="str">
            <v>HG</v>
          </cell>
          <cell r="F16">
            <v>2</v>
          </cell>
          <cell r="G16">
            <v>107</v>
          </cell>
          <cell r="H16" t="b">
            <v>0</v>
          </cell>
          <cell r="K16" t="str">
            <v>M</v>
          </cell>
        </row>
        <row r="17">
          <cell r="A17">
            <v>110</v>
          </cell>
          <cell r="B17" t="str">
            <v>VYNCKIER Luc</v>
          </cell>
          <cell r="C17" t="str">
            <v>FAIR PLAY</v>
          </cell>
          <cell r="D17" t="str">
            <v>DESTELBERGEN</v>
          </cell>
          <cell r="E17" t="str">
            <v>FD</v>
          </cell>
          <cell r="F17">
            <v>30</v>
          </cell>
          <cell r="G17">
            <v>110</v>
          </cell>
          <cell r="H17" t="b">
            <v>0</v>
          </cell>
          <cell r="J17" t="str">
            <v>V</v>
          </cell>
          <cell r="K17" t="str">
            <v>M</v>
          </cell>
        </row>
        <row r="18">
          <cell r="A18">
            <v>131</v>
          </cell>
          <cell r="B18" t="str">
            <v>VAN ACKER Madeleine</v>
          </cell>
          <cell r="C18" t="str">
            <v>HOMERUS</v>
          </cell>
          <cell r="D18" t="str">
            <v>GENT</v>
          </cell>
          <cell r="E18" t="str">
            <v>HG</v>
          </cell>
          <cell r="F18">
            <v>2</v>
          </cell>
          <cell r="G18">
            <v>131</v>
          </cell>
          <cell r="H18" t="b">
            <v>0</v>
          </cell>
          <cell r="K18" t="str">
            <v>V</v>
          </cell>
        </row>
        <row r="19">
          <cell r="A19">
            <v>135</v>
          </cell>
          <cell r="B19" t="str">
            <v>MEERSCHAERT Antoin</v>
          </cell>
          <cell r="C19" t="str">
            <v>DIE SCORE</v>
          </cell>
          <cell r="D19" t="str">
            <v>BRUGGE</v>
          </cell>
          <cell r="E19" t="str">
            <v>SB</v>
          </cell>
          <cell r="F19">
            <v>1</v>
          </cell>
          <cell r="G19">
            <v>135</v>
          </cell>
          <cell r="H19" t="b">
            <v>0</v>
          </cell>
          <cell r="I19" t="str">
            <v>V</v>
          </cell>
          <cell r="J19" t="str">
            <v>IV</v>
          </cell>
          <cell r="K19" t="str">
            <v>M</v>
          </cell>
        </row>
        <row r="20">
          <cell r="A20">
            <v>139</v>
          </cell>
          <cell r="B20" t="str">
            <v>MARMENOUT Myriam</v>
          </cell>
          <cell r="C20" t="str">
            <v>YPSILON</v>
          </cell>
          <cell r="D20" t="str">
            <v>HEIST</v>
          </cell>
          <cell r="E20" t="str">
            <v>YH</v>
          </cell>
          <cell r="F20">
            <v>5</v>
          </cell>
          <cell r="G20">
            <v>139</v>
          </cell>
          <cell r="H20" t="b">
            <v>0</v>
          </cell>
          <cell r="K20" t="str">
            <v>V</v>
          </cell>
        </row>
        <row r="21">
          <cell r="A21">
            <v>142</v>
          </cell>
          <cell r="B21" t="str">
            <v>FRANCKAERT Rudi</v>
          </cell>
          <cell r="C21" t="str">
            <v>YPSILON</v>
          </cell>
          <cell r="D21" t="str">
            <v>HEIST</v>
          </cell>
          <cell r="E21" t="str">
            <v>YH</v>
          </cell>
          <cell r="F21">
            <v>5</v>
          </cell>
          <cell r="G21">
            <v>142</v>
          </cell>
          <cell r="H21" t="b">
            <v>0</v>
          </cell>
          <cell r="I21" t="str">
            <v>G</v>
          </cell>
          <cell r="J21" t="str">
            <v>II</v>
          </cell>
          <cell r="K21" t="str">
            <v>M</v>
          </cell>
        </row>
        <row r="22">
          <cell r="A22">
            <v>150</v>
          </cell>
          <cell r="B22" t="str">
            <v>ENGELS Alice</v>
          </cell>
          <cell r="C22" t="str">
            <v>HOMERUS</v>
          </cell>
          <cell r="D22" t="str">
            <v>GENT</v>
          </cell>
          <cell r="E22" t="str">
            <v>HG</v>
          </cell>
          <cell r="F22">
            <v>2</v>
          </cell>
          <cell r="G22">
            <v>150</v>
          </cell>
          <cell r="H22" t="b">
            <v>0</v>
          </cell>
          <cell r="K22" t="str">
            <v>V</v>
          </cell>
        </row>
        <row r="23">
          <cell r="A23">
            <v>156</v>
          </cell>
          <cell r="B23" t="str">
            <v>DE GROOTE Dirk</v>
          </cell>
          <cell r="C23" t="str">
            <v>YPSILON</v>
          </cell>
          <cell r="D23" t="str">
            <v>HEIST</v>
          </cell>
          <cell r="E23" t="str">
            <v>YH</v>
          </cell>
          <cell r="F23">
            <v>5</v>
          </cell>
          <cell r="G23">
            <v>156</v>
          </cell>
          <cell r="H23" t="b">
            <v>0</v>
          </cell>
          <cell r="I23" t="str">
            <v>G</v>
          </cell>
          <cell r="K23" t="str">
            <v>M</v>
          </cell>
        </row>
        <row r="24">
          <cell r="A24">
            <v>162</v>
          </cell>
          <cell r="B24" t="str">
            <v>VAN CALLENBERGE Ann</v>
          </cell>
          <cell r="C24" t="str">
            <v>YPSILON</v>
          </cell>
          <cell r="D24" t="str">
            <v>HEIST</v>
          </cell>
          <cell r="E24" t="str">
            <v>YH</v>
          </cell>
          <cell r="F24">
            <v>5</v>
          </cell>
          <cell r="G24">
            <v>162</v>
          </cell>
          <cell r="H24" t="b">
            <v>0</v>
          </cell>
          <cell r="K24" t="str">
            <v>V</v>
          </cell>
        </row>
        <row r="25">
          <cell r="A25">
            <v>179</v>
          </cell>
          <cell r="B25" t="str">
            <v>TORFS Lutgard</v>
          </cell>
          <cell r="C25" t="str">
            <v>ALFABET</v>
          </cell>
          <cell r="D25" t="str">
            <v>PUTTE</v>
          </cell>
          <cell r="E25" t="str">
            <v>AP</v>
          </cell>
          <cell r="F25">
            <v>11</v>
          </cell>
          <cell r="G25">
            <v>179</v>
          </cell>
          <cell r="H25" t="b">
            <v>0</v>
          </cell>
          <cell r="J25" t="str">
            <v>IV</v>
          </cell>
          <cell r="K25" t="str">
            <v>V</v>
          </cell>
        </row>
        <row r="26">
          <cell r="A26">
            <v>187</v>
          </cell>
          <cell r="B26" t="str">
            <v>DE RIDDER Jan</v>
          </cell>
          <cell r="C26" t="str">
            <v>HEUREKA</v>
          </cell>
          <cell r="D26" t="str">
            <v>MECHELEN</v>
          </cell>
          <cell r="E26" t="str">
            <v>HM</v>
          </cell>
          <cell r="F26">
            <v>7</v>
          </cell>
          <cell r="G26">
            <v>187</v>
          </cell>
          <cell r="H26" t="b">
            <v>0</v>
          </cell>
          <cell r="I26" t="str">
            <v>G</v>
          </cell>
          <cell r="J26" t="str">
            <v>I</v>
          </cell>
          <cell r="K26" t="str">
            <v>M</v>
          </cell>
        </row>
        <row r="27">
          <cell r="A27">
            <v>191</v>
          </cell>
          <cell r="B27" t="str">
            <v>FAES Greet</v>
          </cell>
          <cell r="C27" t="str">
            <v>VERBA</v>
          </cell>
          <cell r="D27" t="str">
            <v>ROTSELAAR</v>
          </cell>
          <cell r="E27" t="str">
            <v>VR</v>
          </cell>
          <cell r="F27">
            <v>31</v>
          </cell>
          <cell r="G27">
            <v>191</v>
          </cell>
          <cell r="H27" t="b">
            <v>0</v>
          </cell>
          <cell r="I27" t="str">
            <v>V</v>
          </cell>
          <cell r="J27" t="str">
            <v>IV</v>
          </cell>
          <cell r="K27" t="str">
            <v>V</v>
          </cell>
        </row>
        <row r="28">
          <cell r="A28">
            <v>197</v>
          </cell>
          <cell r="B28" t="str">
            <v>BEYENS Danny</v>
          </cell>
          <cell r="C28" t="str">
            <v>LITTERA</v>
          </cell>
          <cell r="D28" t="str">
            <v>TESSENDERLO</v>
          </cell>
          <cell r="E28" t="str">
            <v>LT</v>
          </cell>
          <cell r="F28">
            <v>6</v>
          </cell>
          <cell r="G28">
            <v>197</v>
          </cell>
          <cell r="H28" t="b">
            <v>0</v>
          </cell>
          <cell r="I28" t="str">
            <v>G</v>
          </cell>
          <cell r="K28" t="str">
            <v>M</v>
          </cell>
        </row>
        <row r="29">
          <cell r="A29">
            <v>205</v>
          </cell>
          <cell r="B29" t="str">
            <v>LINTERMANS Willy</v>
          </cell>
          <cell r="C29" t="str">
            <v>LITTERA</v>
          </cell>
          <cell r="D29" t="str">
            <v>TESSENDERLO</v>
          </cell>
          <cell r="E29" t="str">
            <v>LT</v>
          </cell>
          <cell r="F29">
            <v>6</v>
          </cell>
          <cell r="G29">
            <v>205</v>
          </cell>
          <cell r="H29" t="b">
            <v>0</v>
          </cell>
          <cell r="K29" t="str">
            <v>M</v>
          </cell>
        </row>
        <row r="30">
          <cell r="A30">
            <v>207</v>
          </cell>
          <cell r="B30" t="str">
            <v>MACHIELS Hilde</v>
          </cell>
          <cell r="C30" t="str">
            <v>LITTERA</v>
          </cell>
          <cell r="D30" t="str">
            <v>TESSENDERLO</v>
          </cell>
          <cell r="E30" t="str">
            <v>LT</v>
          </cell>
          <cell r="F30">
            <v>6</v>
          </cell>
          <cell r="G30">
            <v>207</v>
          </cell>
          <cell r="H30" t="b">
            <v>0</v>
          </cell>
          <cell r="I30" t="str">
            <v>G</v>
          </cell>
          <cell r="J30" t="str">
            <v>II</v>
          </cell>
          <cell r="K30" t="str">
            <v>V</v>
          </cell>
        </row>
        <row r="31">
          <cell r="A31">
            <v>209</v>
          </cell>
          <cell r="B31" t="str">
            <v>RUTTEN Ronny</v>
          </cell>
          <cell r="C31" t="str">
            <v>LITTERA</v>
          </cell>
          <cell r="D31" t="str">
            <v>TESSENDERLO</v>
          </cell>
          <cell r="E31" t="str">
            <v>LT</v>
          </cell>
          <cell r="F31">
            <v>6</v>
          </cell>
          <cell r="G31">
            <v>209</v>
          </cell>
          <cell r="H31" t="b">
            <v>0</v>
          </cell>
          <cell r="I31" t="str">
            <v>G</v>
          </cell>
          <cell r="J31" t="str">
            <v>I</v>
          </cell>
          <cell r="K31" t="str">
            <v>M</v>
          </cell>
        </row>
        <row r="32">
          <cell r="A32">
            <v>210</v>
          </cell>
          <cell r="B32" t="str">
            <v>SMOLDERS Mia</v>
          </cell>
          <cell r="C32" t="str">
            <v>LITTERA</v>
          </cell>
          <cell r="D32" t="str">
            <v>TESSENDERLO</v>
          </cell>
          <cell r="E32" t="str">
            <v>LT</v>
          </cell>
          <cell r="F32">
            <v>6</v>
          </cell>
          <cell r="G32">
            <v>210</v>
          </cell>
          <cell r="H32" t="b">
            <v>0</v>
          </cell>
          <cell r="J32" t="str">
            <v>IV</v>
          </cell>
          <cell r="K32" t="str">
            <v>V</v>
          </cell>
        </row>
        <row r="33">
          <cell r="A33">
            <v>211</v>
          </cell>
          <cell r="B33" t="str">
            <v>VOET Marc</v>
          </cell>
          <cell r="C33" t="str">
            <v>LITTERA</v>
          </cell>
          <cell r="D33" t="str">
            <v>TESSENDERLO</v>
          </cell>
          <cell r="E33" t="str">
            <v>LT</v>
          </cell>
          <cell r="F33">
            <v>6</v>
          </cell>
          <cell r="G33">
            <v>211</v>
          </cell>
          <cell r="H33" t="b">
            <v>0</v>
          </cell>
          <cell r="I33" t="str">
            <v>G</v>
          </cell>
          <cell r="J33" t="str">
            <v>III</v>
          </cell>
          <cell r="K33" t="str">
            <v>M</v>
          </cell>
        </row>
        <row r="34">
          <cell r="A34">
            <v>212</v>
          </cell>
          <cell r="B34" t="str">
            <v>BUELENS Odette</v>
          </cell>
          <cell r="C34" t="str">
            <v>EVERNA</v>
          </cell>
          <cell r="D34" t="str">
            <v>EVERE</v>
          </cell>
          <cell r="E34" t="str">
            <v>EE</v>
          </cell>
          <cell r="F34">
            <v>10</v>
          </cell>
          <cell r="G34">
            <v>212</v>
          </cell>
          <cell r="H34" t="b">
            <v>0</v>
          </cell>
          <cell r="K34" t="str">
            <v>V</v>
          </cell>
        </row>
        <row r="35">
          <cell r="A35">
            <v>214</v>
          </cell>
          <cell r="B35" t="str">
            <v>GILLYNS Frans</v>
          </cell>
          <cell r="C35" t="str">
            <v>EVERNA</v>
          </cell>
          <cell r="D35" t="str">
            <v>EVERE</v>
          </cell>
          <cell r="E35" t="str">
            <v>EE</v>
          </cell>
          <cell r="F35">
            <v>10</v>
          </cell>
          <cell r="G35">
            <v>214</v>
          </cell>
          <cell r="H35" t="b">
            <v>0</v>
          </cell>
          <cell r="K35" t="str">
            <v>M</v>
          </cell>
        </row>
        <row r="36">
          <cell r="A36">
            <v>222</v>
          </cell>
          <cell r="B36" t="str">
            <v>VINCK Marjan</v>
          </cell>
          <cell r="C36" t="str">
            <v>ALFABET</v>
          </cell>
          <cell r="D36" t="str">
            <v>PUTTE</v>
          </cell>
          <cell r="E36" t="str">
            <v>AP</v>
          </cell>
          <cell r="F36">
            <v>11</v>
          </cell>
          <cell r="G36">
            <v>222</v>
          </cell>
          <cell r="H36" t="b">
            <v>0</v>
          </cell>
          <cell r="I36" t="str">
            <v>G</v>
          </cell>
          <cell r="J36" t="str">
            <v>III</v>
          </cell>
          <cell r="K36" t="str">
            <v>V</v>
          </cell>
        </row>
        <row r="37">
          <cell r="A37">
            <v>224</v>
          </cell>
          <cell r="B37" t="str">
            <v>CLEYNHENS Lisette</v>
          </cell>
          <cell r="C37" t="str">
            <v>EVERNA</v>
          </cell>
          <cell r="D37" t="str">
            <v>EVERE</v>
          </cell>
          <cell r="E37" t="str">
            <v>EE</v>
          </cell>
          <cell r="F37">
            <v>10</v>
          </cell>
          <cell r="G37">
            <v>224</v>
          </cell>
          <cell r="H37" t="b">
            <v>0</v>
          </cell>
          <cell r="K37" t="str">
            <v>V</v>
          </cell>
        </row>
        <row r="38">
          <cell r="A38">
            <v>230</v>
          </cell>
          <cell r="B38" t="str">
            <v>MEURRENS Rita</v>
          </cell>
          <cell r="C38" t="str">
            <v>COXHYDE</v>
          </cell>
          <cell r="D38" t="str">
            <v>KOKSIJDE</v>
          </cell>
          <cell r="E38" t="str">
            <v>CK</v>
          </cell>
          <cell r="F38">
            <v>3</v>
          </cell>
          <cell r="G38">
            <v>230</v>
          </cell>
          <cell r="H38" t="b">
            <v>0</v>
          </cell>
          <cell r="I38" t="str">
            <v>G</v>
          </cell>
          <cell r="K38" t="str">
            <v>V</v>
          </cell>
        </row>
        <row r="39">
          <cell r="A39">
            <v>232</v>
          </cell>
          <cell r="B39" t="str">
            <v>SIAU Alida</v>
          </cell>
          <cell r="C39" t="str">
            <v>EVERNA</v>
          </cell>
          <cell r="D39" t="str">
            <v>EVERE</v>
          </cell>
          <cell r="E39" t="str">
            <v>EE</v>
          </cell>
          <cell r="F39">
            <v>10</v>
          </cell>
          <cell r="G39">
            <v>232</v>
          </cell>
          <cell r="H39" t="b">
            <v>0</v>
          </cell>
          <cell r="K39" t="str">
            <v>V</v>
          </cell>
        </row>
        <row r="40">
          <cell r="A40">
            <v>235</v>
          </cell>
          <cell r="B40" t="str">
            <v>DE BEULE Kris</v>
          </cell>
          <cell r="C40" t="str">
            <v>FAIR PLAY</v>
          </cell>
          <cell r="D40" t="str">
            <v>DESTELBERGEN</v>
          </cell>
          <cell r="E40" t="str">
            <v>FD</v>
          </cell>
          <cell r="F40">
            <v>30</v>
          </cell>
          <cell r="G40">
            <v>235</v>
          </cell>
          <cell r="H40" t="b">
            <v>0</v>
          </cell>
          <cell r="J40" t="str">
            <v>II</v>
          </cell>
          <cell r="K40" t="str">
            <v>M</v>
          </cell>
        </row>
        <row r="41">
          <cell r="A41">
            <v>236</v>
          </cell>
          <cell r="B41" t="str">
            <v>DE BEULE Nicole</v>
          </cell>
          <cell r="C41" t="str">
            <v>DE WASE</v>
          </cell>
          <cell r="D41" t="str">
            <v>SINT-NIKLAAS</v>
          </cell>
          <cell r="E41" t="str">
            <v>WS</v>
          </cell>
          <cell r="F41">
            <v>16</v>
          </cell>
          <cell r="G41">
            <v>236</v>
          </cell>
          <cell r="H41" t="b">
            <v>0</v>
          </cell>
          <cell r="I41" t="str">
            <v>G</v>
          </cell>
          <cell r="J41" t="str">
            <v>IV</v>
          </cell>
          <cell r="K41" t="str">
            <v>V</v>
          </cell>
        </row>
        <row r="42">
          <cell r="A42">
            <v>248</v>
          </cell>
          <cell r="B42" t="str">
            <v>VANDENBERGHE Riet</v>
          </cell>
          <cell r="C42" t="str">
            <v>COXHYDE</v>
          </cell>
          <cell r="D42" t="str">
            <v>KOKSIJDE</v>
          </cell>
          <cell r="E42" t="str">
            <v>CK</v>
          </cell>
          <cell r="F42">
            <v>3</v>
          </cell>
          <cell r="G42">
            <v>248</v>
          </cell>
          <cell r="H42" t="b">
            <v>0</v>
          </cell>
          <cell r="K42" t="str">
            <v>V</v>
          </cell>
        </row>
        <row r="43">
          <cell r="A43">
            <v>253</v>
          </cell>
          <cell r="B43" t="str">
            <v>ROELS Stefaan</v>
          </cell>
          <cell r="C43" t="str">
            <v>LITTERA</v>
          </cell>
          <cell r="D43" t="str">
            <v>TESSENDERLO</v>
          </cell>
          <cell r="E43" t="str">
            <v>LT</v>
          </cell>
          <cell r="F43">
            <v>6</v>
          </cell>
          <cell r="G43">
            <v>253</v>
          </cell>
          <cell r="H43" t="b">
            <v>0</v>
          </cell>
          <cell r="I43" t="str">
            <v>G</v>
          </cell>
          <cell r="J43" t="str">
            <v>I</v>
          </cell>
          <cell r="K43" t="str">
            <v>M</v>
          </cell>
        </row>
        <row r="44">
          <cell r="A44">
            <v>256</v>
          </cell>
          <cell r="B44" t="str">
            <v>DEJARDIN Maddy</v>
          </cell>
          <cell r="C44" t="str">
            <v>LITTERA</v>
          </cell>
          <cell r="D44" t="str">
            <v>TESSENDERLO</v>
          </cell>
          <cell r="E44" t="str">
            <v>LT</v>
          </cell>
          <cell r="F44">
            <v>6</v>
          </cell>
          <cell r="G44">
            <v>256</v>
          </cell>
          <cell r="H44" t="b">
            <v>0</v>
          </cell>
          <cell r="K44" t="str">
            <v>V</v>
          </cell>
        </row>
        <row r="45">
          <cell r="A45">
            <v>260</v>
          </cell>
          <cell r="B45" t="str">
            <v>ONGENA Marie-Louise</v>
          </cell>
          <cell r="C45" t="str">
            <v>HOMERUS</v>
          </cell>
          <cell r="D45" t="str">
            <v>GENT</v>
          </cell>
          <cell r="E45" t="str">
            <v>HG</v>
          </cell>
          <cell r="F45">
            <v>2</v>
          </cell>
          <cell r="G45">
            <v>260</v>
          </cell>
          <cell r="H45" t="b">
            <v>0</v>
          </cell>
          <cell r="K45" t="str">
            <v>V</v>
          </cell>
        </row>
        <row r="46">
          <cell r="A46">
            <v>261</v>
          </cell>
          <cell r="B46" t="str">
            <v>OUNANE Riccardo</v>
          </cell>
          <cell r="C46" t="str">
            <v>CHIPKA</v>
          </cell>
          <cell r="D46" t="str">
            <v>AALST</v>
          </cell>
          <cell r="E46" t="str">
            <v>CA</v>
          </cell>
          <cell r="F46">
            <v>13</v>
          </cell>
          <cell r="G46">
            <v>261</v>
          </cell>
          <cell r="H46" t="b">
            <v>0</v>
          </cell>
          <cell r="K46" t="str">
            <v>M</v>
          </cell>
        </row>
        <row r="47">
          <cell r="A47">
            <v>266</v>
          </cell>
          <cell r="B47" t="str">
            <v>VAN DEN HERREWEGEN Dirk</v>
          </cell>
          <cell r="C47" t="str">
            <v>'T PEIRT</v>
          </cell>
          <cell r="D47" t="str">
            <v>DENDERMONDE</v>
          </cell>
          <cell r="E47" t="str">
            <v>PD</v>
          </cell>
          <cell r="F47">
            <v>15</v>
          </cell>
          <cell r="G47">
            <v>266</v>
          </cell>
          <cell r="H47" t="b">
            <v>0</v>
          </cell>
          <cell r="I47" t="str">
            <v>G</v>
          </cell>
          <cell r="J47" t="str">
            <v>I</v>
          </cell>
          <cell r="K47" t="str">
            <v>M</v>
          </cell>
        </row>
        <row r="48">
          <cell r="A48">
            <v>270</v>
          </cell>
          <cell r="B48" t="str">
            <v>DE VRIENDT Augustin</v>
          </cell>
          <cell r="C48" t="str">
            <v>'T PEIRT</v>
          </cell>
          <cell r="D48" t="str">
            <v>DENDERMONDE</v>
          </cell>
          <cell r="E48" t="str">
            <v>PD</v>
          </cell>
          <cell r="F48">
            <v>15</v>
          </cell>
          <cell r="G48">
            <v>270</v>
          </cell>
          <cell r="H48" t="b">
            <v>0</v>
          </cell>
          <cell r="K48" t="str">
            <v>M</v>
          </cell>
        </row>
        <row r="49">
          <cell r="A49">
            <v>274</v>
          </cell>
          <cell r="B49" t="str">
            <v>SEGHERS Marc</v>
          </cell>
          <cell r="C49" t="str">
            <v>'T PEIRT</v>
          </cell>
          <cell r="D49" t="str">
            <v>DENDERMONDE</v>
          </cell>
          <cell r="E49" t="str">
            <v>PD</v>
          </cell>
          <cell r="F49">
            <v>15</v>
          </cell>
          <cell r="G49">
            <v>274</v>
          </cell>
          <cell r="H49" t="b">
            <v>0</v>
          </cell>
          <cell r="I49" t="str">
            <v>G</v>
          </cell>
          <cell r="J49" t="str">
            <v>II</v>
          </cell>
          <cell r="K49" t="str">
            <v>M</v>
          </cell>
        </row>
        <row r="50">
          <cell r="A50">
            <v>277</v>
          </cell>
          <cell r="B50" t="str">
            <v>VAN DEN NEST Marianne</v>
          </cell>
          <cell r="C50" t="str">
            <v>'T PEIRT</v>
          </cell>
          <cell r="D50" t="str">
            <v>DENDERMONDE</v>
          </cell>
          <cell r="E50" t="str">
            <v>PD</v>
          </cell>
          <cell r="F50">
            <v>15</v>
          </cell>
          <cell r="G50">
            <v>277</v>
          </cell>
          <cell r="H50" t="b">
            <v>0</v>
          </cell>
          <cell r="I50" t="str">
            <v>G</v>
          </cell>
          <cell r="J50" t="str">
            <v>II</v>
          </cell>
          <cell r="K50" t="str">
            <v>V</v>
          </cell>
        </row>
        <row r="51">
          <cell r="A51">
            <v>278</v>
          </cell>
          <cell r="B51" t="str">
            <v>VAN LAETHEM Willy</v>
          </cell>
          <cell r="C51" t="str">
            <v>'T PEIRT</v>
          </cell>
          <cell r="D51" t="str">
            <v>DENDERMONDE</v>
          </cell>
          <cell r="E51" t="str">
            <v>PD</v>
          </cell>
          <cell r="F51">
            <v>15</v>
          </cell>
          <cell r="G51">
            <v>278</v>
          </cell>
          <cell r="H51" t="b">
            <v>0</v>
          </cell>
          <cell r="I51" t="str">
            <v>G</v>
          </cell>
          <cell r="J51" t="str">
            <v>I</v>
          </cell>
          <cell r="K51" t="str">
            <v>M</v>
          </cell>
        </row>
        <row r="52">
          <cell r="A52">
            <v>283</v>
          </cell>
          <cell r="B52" t="str">
            <v>AILLIET Rudi</v>
          </cell>
          <cell r="C52" t="str">
            <v>BLANCO</v>
          </cell>
          <cell r="D52" t="str">
            <v>TIELT</v>
          </cell>
          <cell r="E52" t="str">
            <v>BT</v>
          </cell>
          <cell r="F52">
            <v>14</v>
          </cell>
          <cell r="G52">
            <v>283</v>
          </cell>
          <cell r="H52" t="b">
            <v>0</v>
          </cell>
          <cell r="K52" t="str">
            <v>M</v>
          </cell>
        </row>
        <row r="53">
          <cell r="A53">
            <v>303</v>
          </cell>
          <cell r="B53" t="str">
            <v>NAESSENS Chantal</v>
          </cell>
          <cell r="C53" t="str">
            <v>BLANCO</v>
          </cell>
          <cell r="D53" t="str">
            <v>TIELT</v>
          </cell>
          <cell r="E53" t="str">
            <v>BT</v>
          </cell>
          <cell r="F53">
            <v>14</v>
          </cell>
          <cell r="G53">
            <v>303</v>
          </cell>
          <cell r="H53" t="b">
            <v>0</v>
          </cell>
          <cell r="J53" t="str">
            <v>IV</v>
          </cell>
          <cell r="K53" t="str">
            <v>V</v>
          </cell>
        </row>
        <row r="54">
          <cell r="A54">
            <v>304</v>
          </cell>
          <cell r="B54" t="str">
            <v>ROELENS Mia</v>
          </cell>
          <cell r="C54" t="str">
            <v>BLANCO</v>
          </cell>
          <cell r="D54" t="str">
            <v>TIELT</v>
          </cell>
          <cell r="E54" t="str">
            <v>BT</v>
          </cell>
          <cell r="F54">
            <v>14</v>
          </cell>
          <cell r="G54">
            <v>304</v>
          </cell>
          <cell r="H54" t="b">
            <v>0</v>
          </cell>
          <cell r="J54" t="str">
            <v>IV</v>
          </cell>
          <cell r="K54" t="str">
            <v>V</v>
          </cell>
        </row>
        <row r="55">
          <cell r="A55">
            <v>306</v>
          </cell>
          <cell r="B55" t="str">
            <v>WOUTERS Jan</v>
          </cell>
          <cell r="C55" t="str">
            <v>HEUREKA</v>
          </cell>
          <cell r="D55" t="str">
            <v>MECHELEN</v>
          </cell>
          <cell r="E55" t="str">
            <v>HM</v>
          </cell>
          <cell r="F55">
            <v>7</v>
          </cell>
          <cell r="G55">
            <v>306</v>
          </cell>
          <cell r="H55" t="b">
            <v>0</v>
          </cell>
          <cell r="I55" t="str">
            <v>G</v>
          </cell>
          <cell r="J55" t="str">
            <v>III</v>
          </cell>
          <cell r="K55" t="str">
            <v>M</v>
          </cell>
        </row>
        <row r="56">
          <cell r="A56">
            <v>313</v>
          </cell>
          <cell r="B56" t="str">
            <v>VANDAELE Joseph</v>
          </cell>
          <cell r="C56" t="str">
            <v>BLANCO</v>
          </cell>
          <cell r="D56" t="str">
            <v>TIELT</v>
          </cell>
          <cell r="E56" t="str">
            <v>BT</v>
          </cell>
          <cell r="F56">
            <v>14</v>
          </cell>
          <cell r="G56">
            <v>313</v>
          </cell>
          <cell r="H56" t="b">
            <v>0</v>
          </cell>
          <cell r="I56" t="str">
            <v>G</v>
          </cell>
          <cell r="K56" t="str">
            <v>M</v>
          </cell>
        </row>
        <row r="57">
          <cell r="A57">
            <v>314</v>
          </cell>
          <cell r="B57" t="str">
            <v>VANDAELE Karel</v>
          </cell>
          <cell r="C57" t="str">
            <v>BLANCO</v>
          </cell>
          <cell r="D57" t="str">
            <v>TIELT</v>
          </cell>
          <cell r="E57" t="str">
            <v>BT</v>
          </cell>
          <cell r="F57">
            <v>14</v>
          </cell>
          <cell r="G57">
            <v>314</v>
          </cell>
          <cell r="H57" t="b">
            <v>0</v>
          </cell>
          <cell r="K57" t="str">
            <v>M</v>
          </cell>
        </row>
        <row r="58">
          <cell r="A58">
            <v>319</v>
          </cell>
          <cell r="B58" t="str">
            <v>VERDONCKT Tina</v>
          </cell>
          <cell r="C58" t="str">
            <v>BLANCO</v>
          </cell>
          <cell r="D58" t="str">
            <v>TIELT</v>
          </cell>
          <cell r="E58" t="str">
            <v>BT</v>
          </cell>
          <cell r="F58">
            <v>14</v>
          </cell>
          <cell r="G58">
            <v>319</v>
          </cell>
          <cell r="H58" t="b">
            <v>0</v>
          </cell>
          <cell r="K58" t="str">
            <v>V</v>
          </cell>
        </row>
        <row r="59">
          <cell r="A59">
            <v>320</v>
          </cell>
          <cell r="B59" t="str">
            <v>VERMEERSCH Marie-Jeanne</v>
          </cell>
          <cell r="C59" t="str">
            <v>BLANCO</v>
          </cell>
          <cell r="D59" t="str">
            <v>TIELT</v>
          </cell>
          <cell r="E59" t="str">
            <v>BT</v>
          </cell>
          <cell r="F59">
            <v>14</v>
          </cell>
          <cell r="G59">
            <v>320</v>
          </cell>
          <cell r="H59" t="b">
            <v>0</v>
          </cell>
          <cell r="K59" t="str">
            <v>V</v>
          </cell>
        </row>
        <row r="60">
          <cell r="A60">
            <v>326</v>
          </cell>
          <cell r="B60" t="str">
            <v>DE BOCK Patrick</v>
          </cell>
          <cell r="C60" t="str">
            <v>DE WASE</v>
          </cell>
          <cell r="D60" t="str">
            <v>SINT-NIKLAAS</v>
          </cell>
          <cell r="E60" t="str">
            <v>WS</v>
          </cell>
          <cell r="F60">
            <v>16</v>
          </cell>
          <cell r="G60">
            <v>326</v>
          </cell>
          <cell r="H60" t="b">
            <v>0</v>
          </cell>
          <cell r="K60" t="str">
            <v>M</v>
          </cell>
        </row>
        <row r="61">
          <cell r="A61">
            <v>330</v>
          </cell>
          <cell r="B61" t="str">
            <v>JOLIE Frank</v>
          </cell>
          <cell r="C61" t="str">
            <v>DE WASE</v>
          </cell>
          <cell r="D61" t="str">
            <v>SINT-NIKLAAS</v>
          </cell>
          <cell r="E61" t="str">
            <v>WS</v>
          </cell>
          <cell r="F61">
            <v>16</v>
          </cell>
          <cell r="G61">
            <v>330</v>
          </cell>
          <cell r="H61" t="b">
            <v>0</v>
          </cell>
          <cell r="K61" t="str">
            <v>M</v>
          </cell>
        </row>
        <row r="62">
          <cell r="A62">
            <v>342</v>
          </cell>
          <cell r="B62" t="str">
            <v>JACOBS Clara</v>
          </cell>
          <cell r="C62" t="str">
            <v>COXHYDE</v>
          </cell>
          <cell r="D62" t="str">
            <v>KOKSIJDE</v>
          </cell>
          <cell r="E62" t="str">
            <v>CK</v>
          </cell>
          <cell r="F62">
            <v>3</v>
          </cell>
          <cell r="G62">
            <v>342</v>
          </cell>
          <cell r="H62" t="b">
            <v>0</v>
          </cell>
          <cell r="K62" t="str">
            <v>V</v>
          </cell>
        </row>
        <row r="63">
          <cell r="A63">
            <v>356</v>
          </cell>
          <cell r="B63" t="str">
            <v>DE SCHACHT Dave</v>
          </cell>
          <cell r="C63" t="str">
            <v>BLANCO</v>
          </cell>
          <cell r="D63" t="str">
            <v>TIELT</v>
          </cell>
          <cell r="E63" t="str">
            <v>BT</v>
          </cell>
          <cell r="F63">
            <v>14</v>
          </cell>
          <cell r="G63">
            <v>356</v>
          </cell>
          <cell r="H63" t="b">
            <v>0</v>
          </cell>
          <cell r="I63" t="str">
            <v>G</v>
          </cell>
          <cell r="K63" t="str">
            <v>M</v>
          </cell>
        </row>
        <row r="64">
          <cell r="A64">
            <v>401</v>
          </cell>
          <cell r="B64" t="str">
            <v>MARIËN Mutti</v>
          </cell>
          <cell r="C64" t="str">
            <v>TER BORRE</v>
          </cell>
          <cell r="D64" t="str">
            <v>STR-BEVER</v>
          </cell>
          <cell r="E64" t="str">
            <v>TS</v>
          </cell>
          <cell r="F64">
            <v>27</v>
          </cell>
          <cell r="G64">
            <v>401</v>
          </cell>
          <cell r="H64" t="b">
            <v>0</v>
          </cell>
          <cell r="K64" t="str">
            <v>V</v>
          </cell>
        </row>
        <row r="65">
          <cell r="A65">
            <v>415</v>
          </cell>
          <cell r="B65" t="str">
            <v>STRUYVE Julien</v>
          </cell>
          <cell r="C65" t="str">
            <v>QUERCUS</v>
          </cell>
          <cell r="D65" t="str">
            <v>RONSE</v>
          </cell>
          <cell r="E65" t="str">
            <v>QR</v>
          </cell>
          <cell r="F65">
            <v>17</v>
          </cell>
          <cell r="G65">
            <v>415</v>
          </cell>
          <cell r="H65" t="b">
            <v>0</v>
          </cell>
          <cell r="K65" t="str">
            <v>M</v>
          </cell>
        </row>
        <row r="66">
          <cell r="A66">
            <v>418</v>
          </cell>
          <cell r="B66" t="str">
            <v>SENECA Paula</v>
          </cell>
          <cell r="C66" t="str">
            <v>NEGENHOF</v>
          </cell>
          <cell r="D66" t="str">
            <v>ST-P.-LEEUW</v>
          </cell>
          <cell r="E66" t="str">
            <v>AS</v>
          </cell>
          <cell r="F66">
            <v>28</v>
          </cell>
          <cell r="G66">
            <v>418</v>
          </cell>
          <cell r="H66" t="b">
            <v>0</v>
          </cell>
          <cell r="K66" t="str">
            <v>V</v>
          </cell>
        </row>
        <row r="67">
          <cell r="A67">
            <v>422</v>
          </cell>
          <cell r="B67" t="str">
            <v>ANTHEUNIS Monique</v>
          </cell>
          <cell r="C67" t="str">
            <v>CHIPKA</v>
          </cell>
          <cell r="D67" t="str">
            <v>AALST</v>
          </cell>
          <cell r="E67" t="str">
            <v>CA</v>
          </cell>
          <cell r="F67">
            <v>13</v>
          </cell>
          <cell r="G67">
            <v>422</v>
          </cell>
          <cell r="H67" t="b">
            <v>0</v>
          </cell>
          <cell r="I67" t="str">
            <v>G</v>
          </cell>
          <cell r="K67" t="str">
            <v>V</v>
          </cell>
        </row>
        <row r="68">
          <cell r="A68">
            <v>427</v>
          </cell>
          <cell r="B68" t="str">
            <v>DE WAELE Annemie</v>
          </cell>
          <cell r="C68" t="str">
            <v>HEUREKA</v>
          </cell>
          <cell r="D68" t="str">
            <v>MECHELEN</v>
          </cell>
          <cell r="E68" t="str">
            <v>HM</v>
          </cell>
          <cell r="F68">
            <v>7</v>
          </cell>
          <cell r="G68">
            <v>427</v>
          </cell>
          <cell r="H68" t="b">
            <v>0</v>
          </cell>
          <cell r="I68" t="str">
            <v>V</v>
          </cell>
          <cell r="J68" t="str">
            <v>II</v>
          </cell>
          <cell r="K68" t="str">
            <v>V</v>
          </cell>
        </row>
        <row r="69">
          <cell r="A69">
            <v>430</v>
          </cell>
          <cell r="B69" t="str">
            <v>LEYSSENS Jos</v>
          </cell>
          <cell r="C69" t="str">
            <v>CHIPKA</v>
          </cell>
          <cell r="D69" t="str">
            <v>AALST</v>
          </cell>
          <cell r="E69" t="str">
            <v>CA</v>
          </cell>
          <cell r="F69">
            <v>13</v>
          </cell>
          <cell r="G69">
            <v>430</v>
          </cell>
          <cell r="H69" t="b">
            <v>0</v>
          </cell>
          <cell r="I69" t="str">
            <v>V</v>
          </cell>
          <cell r="J69" t="str">
            <v>I</v>
          </cell>
          <cell r="K69" t="str">
            <v>M</v>
          </cell>
        </row>
        <row r="70">
          <cell r="A70">
            <v>435</v>
          </cell>
          <cell r="B70" t="str">
            <v>JANSEGERS Karine</v>
          </cell>
          <cell r="C70" t="str">
            <v>CHIPKA</v>
          </cell>
          <cell r="D70" t="str">
            <v>AALST</v>
          </cell>
          <cell r="E70" t="str">
            <v>CA</v>
          </cell>
          <cell r="F70">
            <v>13</v>
          </cell>
          <cell r="G70">
            <v>435</v>
          </cell>
          <cell r="H70" t="b">
            <v>0</v>
          </cell>
          <cell r="K70" t="str">
            <v>V</v>
          </cell>
        </row>
        <row r="71">
          <cell r="A71">
            <v>437</v>
          </cell>
          <cell r="B71" t="str">
            <v>VAN HERPE Jan</v>
          </cell>
          <cell r="C71" t="str">
            <v>CHIPKA</v>
          </cell>
          <cell r="D71" t="str">
            <v>AALST</v>
          </cell>
          <cell r="E71" t="str">
            <v>CA</v>
          </cell>
          <cell r="F71">
            <v>13</v>
          </cell>
          <cell r="G71">
            <v>437</v>
          </cell>
          <cell r="H71" t="b">
            <v>0</v>
          </cell>
          <cell r="I71" t="str">
            <v>G</v>
          </cell>
          <cell r="J71" t="str">
            <v>III</v>
          </cell>
          <cell r="K71" t="str">
            <v>M</v>
          </cell>
        </row>
        <row r="72">
          <cell r="A72">
            <v>438</v>
          </cell>
          <cell r="B72" t="str">
            <v>VAN POTTELBERGH Juliette</v>
          </cell>
          <cell r="C72" t="str">
            <v>CHIPKA</v>
          </cell>
          <cell r="D72" t="str">
            <v>AALST</v>
          </cell>
          <cell r="E72" t="str">
            <v>CA</v>
          </cell>
          <cell r="F72">
            <v>13</v>
          </cell>
          <cell r="G72">
            <v>438</v>
          </cell>
          <cell r="H72" t="b">
            <v>0</v>
          </cell>
          <cell r="I72" t="str">
            <v>V</v>
          </cell>
          <cell r="J72" t="str">
            <v>IV</v>
          </cell>
          <cell r="K72" t="str">
            <v>V</v>
          </cell>
        </row>
        <row r="73">
          <cell r="A73">
            <v>441</v>
          </cell>
          <cell r="B73" t="str">
            <v>GUDDERS Els</v>
          </cell>
          <cell r="C73" t="str">
            <v>FAIR PLAY</v>
          </cell>
          <cell r="D73" t="str">
            <v>DESTELBERGEN</v>
          </cell>
          <cell r="E73" t="str">
            <v>FD</v>
          </cell>
          <cell r="F73">
            <v>30</v>
          </cell>
          <cell r="G73">
            <v>441</v>
          </cell>
          <cell r="H73" t="b">
            <v>0</v>
          </cell>
          <cell r="K73" t="str">
            <v>V</v>
          </cell>
        </row>
        <row r="74">
          <cell r="A74">
            <v>442</v>
          </cell>
          <cell r="B74" t="str">
            <v>THEYS Herman</v>
          </cell>
          <cell r="C74" t="str">
            <v>LITTERA</v>
          </cell>
          <cell r="D74" t="str">
            <v>TESSENDERLO</v>
          </cell>
          <cell r="E74" t="str">
            <v>LT</v>
          </cell>
          <cell r="F74">
            <v>6</v>
          </cell>
          <cell r="G74">
            <v>442</v>
          </cell>
          <cell r="H74" t="b">
            <v>0</v>
          </cell>
          <cell r="I74" t="str">
            <v>V</v>
          </cell>
          <cell r="J74" t="str">
            <v>I</v>
          </cell>
          <cell r="K74" t="str">
            <v>M</v>
          </cell>
        </row>
        <row r="75">
          <cell r="A75">
            <v>460</v>
          </cell>
          <cell r="B75" t="str">
            <v>SCHILLEMANS Philippe</v>
          </cell>
          <cell r="C75" t="str">
            <v>ALLES AF</v>
          </cell>
          <cell r="D75" t="str">
            <v>ANTWERPEN</v>
          </cell>
          <cell r="E75" t="str">
            <v>AB</v>
          </cell>
          <cell r="F75">
            <v>22</v>
          </cell>
          <cell r="G75">
            <v>460</v>
          </cell>
          <cell r="H75" t="b">
            <v>0</v>
          </cell>
          <cell r="K75" t="str">
            <v>M</v>
          </cell>
        </row>
        <row r="76">
          <cell r="A76">
            <v>462</v>
          </cell>
          <cell r="B76" t="str">
            <v>VAN DIEVOORT Leo</v>
          </cell>
          <cell r="C76" t="str">
            <v>ALLES AF</v>
          </cell>
          <cell r="D76" t="str">
            <v>ANTWERPEN</v>
          </cell>
          <cell r="E76" t="str">
            <v>AB</v>
          </cell>
          <cell r="F76">
            <v>22</v>
          </cell>
          <cell r="G76">
            <v>462</v>
          </cell>
          <cell r="H76" t="b">
            <v>0</v>
          </cell>
          <cell r="K76" t="str">
            <v>M</v>
          </cell>
        </row>
        <row r="77">
          <cell r="A77">
            <v>490</v>
          </cell>
          <cell r="B77" t="str">
            <v>BOSSU Christine</v>
          </cell>
          <cell r="C77" t="str">
            <v>DIE SCORE</v>
          </cell>
          <cell r="D77" t="str">
            <v>BRUGGE</v>
          </cell>
          <cell r="E77" t="str">
            <v>SB</v>
          </cell>
          <cell r="F77">
            <v>1</v>
          </cell>
          <cell r="G77">
            <v>490</v>
          </cell>
          <cell r="H77" t="b">
            <v>0</v>
          </cell>
          <cell r="I77" t="str">
            <v>G</v>
          </cell>
          <cell r="J77" t="str">
            <v>IV</v>
          </cell>
          <cell r="K77" t="str">
            <v>V</v>
          </cell>
        </row>
        <row r="78">
          <cell r="A78">
            <v>495</v>
          </cell>
          <cell r="B78" t="str">
            <v>LEYSSENS Bert</v>
          </cell>
          <cell r="C78" t="str">
            <v>CHIPKA</v>
          </cell>
          <cell r="D78" t="str">
            <v>AALST</v>
          </cell>
          <cell r="E78" t="str">
            <v>CA</v>
          </cell>
          <cell r="F78">
            <v>13</v>
          </cell>
          <cell r="G78">
            <v>495</v>
          </cell>
          <cell r="H78" t="b">
            <v>0</v>
          </cell>
          <cell r="I78" t="str">
            <v>G</v>
          </cell>
          <cell r="J78" t="str">
            <v>I</v>
          </cell>
          <cell r="K78" t="str">
            <v>M</v>
          </cell>
        </row>
        <row r="79">
          <cell r="A79">
            <v>499</v>
          </cell>
          <cell r="B79" t="str">
            <v>LEUCKX Jeannine</v>
          </cell>
          <cell r="C79" t="str">
            <v>NEGENHOF</v>
          </cell>
          <cell r="D79" t="str">
            <v>ST-P.-LEEUW</v>
          </cell>
          <cell r="E79" t="str">
            <v>AS</v>
          </cell>
          <cell r="F79">
            <v>28</v>
          </cell>
          <cell r="G79">
            <v>499</v>
          </cell>
          <cell r="H79" t="b">
            <v>0</v>
          </cell>
          <cell r="K79" t="str">
            <v>V</v>
          </cell>
        </row>
        <row r="80">
          <cell r="A80">
            <v>503</v>
          </cell>
          <cell r="B80" t="str">
            <v>CLYMANS Hedwig</v>
          </cell>
          <cell r="C80" t="str">
            <v>VANDALEN</v>
          </cell>
          <cell r="D80" t="str">
            <v>SCHOTEN</v>
          </cell>
          <cell r="E80" t="str">
            <v>VS</v>
          </cell>
          <cell r="F80">
            <v>26</v>
          </cell>
          <cell r="G80">
            <v>503</v>
          </cell>
          <cell r="H80" t="b">
            <v>0</v>
          </cell>
          <cell r="I80" t="str">
            <v>G</v>
          </cell>
          <cell r="K80" t="str">
            <v>V</v>
          </cell>
        </row>
        <row r="81">
          <cell r="A81">
            <v>505</v>
          </cell>
          <cell r="B81" t="str">
            <v>VAN DE VLIET Odrada</v>
          </cell>
          <cell r="C81" t="str">
            <v>VANDALEN</v>
          </cell>
          <cell r="D81" t="str">
            <v>SCHOTEN</v>
          </cell>
          <cell r="E81" t="str">
            <v>VS</v>
          </cell>
          <cell r="F81">
            <v>26</v>
          </cell>
          <cell r="G81">
            <v>505</v>
          </cell>
          <cell r="H81" t="b">
            <v>0</v>
          </cell>
          <cell r="K81" t="str">
            <v>V</v>
          </cell>
        </row>
        <row r="82">
          <cell r="A82">
            <v>509</v>
          </cell>
          <cell r="B82" t="str">
            <v>SERNEELS Paul</v>
          </cell>
          <cell r="C82" t="str">
            <v>ALFABET</v>
          </cell>
          <cell r="D82" t="str">
            <v>PUTTE</v>
          </cell>
          <cell r="E82" t="str">
            <v>AP</v>
          </cell>
          <cell r="F82">
            <v>11</v>
          </cell>
          <cell r="G82">
            <v>509</v>
          </cell>
          <cell r="H82" t="b">
            <v>0</v>
          </cell>
          <cell r="J82" t="str">
            <v>III</v>
          </cell>
          <cell r="K82" t="str">
            <v>M</v>
          </cell>
        </row>
        <row r="83">
          <cell r="A83">
            <v>522</v>
          </cell>
          <cell r="B83" t="str">
            <v>VANLUCHENE Johan</v>
          </cell>
          <cell r="C83" t="str">
            <v>BLANCO</v>
          </cell>
          <cell r="D83" t="str">
            <v>TIELT</v>
          </cell>
          <cell r="E83" t="str">
            <v>BT</v>
          </cell>
          <cell r="F83">
            <v>14</v>
          </cell>
          <cell r="G83">
            <v>522</v>
          </cell>
          <cell r="H83" t="b">
            <v>0</v>
          </cell>
          <cell r="I83" t="str">
            <v>G</v>
          </cell>
          <cell r="J83" t="str">
            <v>II</v>
          </cell>
          <cell r="K83" t="str">
            <v>M</v>
          </cell>
        </row>
        <row r="84">
          <cell r="A84">
            <v>526</v>
          </cell>
          <cell r="B84" t="str">
            <v>FALLEYN Gaby</v>
          </cell>
          <cell r="C84" t="str">
            <v>YPSILON</v>
          </cell>
          <cell r="D84" t="str">
            <v>HEIST</v>
          </cell>
          <cell r="E84" t="str">
            <v>YH</v>
          </cell>
          <cell r="F84">
            <v>5</v>
          </cell>
          <cell r="G84">
            <v>526</v>
          </cell>
          <cell r="H84" t="b">
            <v>0</v>
          </cell>
          <cell r="K84" t="str">
            <v>V</v>
          </cell>
        </row>
        <row r="85">
          <cell r="A85">
            <v>543</v>
          </cell>
          <cell r="B85" t="str">
            <v>LAUREYS Linda</v>
          </cell>
          <cell r="C85" t="str">
            <v>'T PEIRT</v>
          </cell>
          <cell r="D85" t="str">
            <v>DENDERMONDE</v>
          </cell>
          <cell r="E85" t="str">
            <v>PD</v>
          </cell>
          <cell r="F85">
            <v>15</v>
          </cell>
          <cell r="G85">
            <v>543</v>
          </cell>
          <cell r="H85" t="b">
            <v>0</v>
          </cell>
          <cell r="I85" t="str">
            <v>V</v>
          </cell>
          <cell r="J85" t="str">
            <v>IV</v>
          </cell>
          <cell r="K85" t="str">
            <v>V</v>
          </cell>
        </row>
        <row r="86">
          <cell r="A86">
            <v>548</v>
          </cell>
          <cell r="B86" t="str">
            <v>FARASYN Kurt</v>
          </cell>
          <cell r="C86" t="str">
            <v>COXHYDE</v>
          </cell>
          <cell r="D86" t="str">
            <v>KOKSIJDE</v>
          </cell>
          <cell r="E86" t="str">
            <v>CK</v>
          </cell>
          <cell r="F86">
            <v>3</v>
          </cell>
          <cell r="G86">
            <v>548</v>
          </cell>
          <cell r="H86" t="b">
            <v>0</v>
          </cell>
          <cell r="K86" t="str">
            <v>M</v>
          </cell>
        </row>
        <row r="87">
          <cell r="A87">
            <v>553</v>
          </cell>
          <cell r="B87" t="str">
            <v>SCHOUTEDEN Rita</v>
          </cell>
          <cell r="C87" t="str">
            <v>ALFABET</v>
          </cell>
          <cell r="D87" t="str">
            <v>PUTTE</v>
          </cell>
          <cell r="E87" t="str">
            <v>AP</v>
          </cell>
          <cell r="F87">
            <v>11</v>
          </cell>
          <cell r="G87">
            <v>553</v>
          </cell>
          <cell r="H87" t="b">
            <v>0</v>
          </cell>
          <cell r="J87" t="str">
            <v>V</v>
          </cell>
          <cell r="K87" t="str">
            <v>V</v>
          </cell>
        </row>
        <row r="88">
          <cell r="A88">
            <v>554</v>
          </cell>
          <cell r="B88" t="str">
            <v>SYMONS Frans</v>
          </cell>
          <cell r="C88" t="str">
            <v>LITTERA</v>
          </cell>
          <cell r="D88" t="str">
            <v>TESSENDERLO</v>
          </cell>
          <cell r="E88" t="str">
            <v>LT</v>
          </cell>
          <cell r="F88">
            <v>6</v>
          </cell>
          <cell r="G88">
            <v>554</v>
          </cell>
          <cell r="H88" t="b">
            <v>0</v>
          </cell>
          <cell r="I88" t="str">
            <v>V</v>
          </cell>
          <cell r="J88" t="str">
            <v>I</v>
          </cell>
          <cell r="K88" t="str">
            <v>M</v>
          </cell>
        </row>
        <row r="89">
          <cell r="A89">
            <v>555</v>
          </cell>
          <cell r="B89" t="str">
            <v>GAEREMYNCK Dirk</v>
          </cell>
          <cell r="C89" t="str">
            <v>SYNTHESE</v>
          </cell>
          <cell r="D89" t="str">
            <v>MENEN</v>
          </cell>
          <cell r="E89" t="str">
            <v>SM</v>
          </cell>
          <cell r="F89">
            <v>24</v>
          </cell>
          <cell r="G89">
            <v>555</v>
          </cell>
          <cell r="H89" t="b">
            <v>0</v>
          </cell>
          <cell r="K89" t="str">
            <v>M</v>
          </cell>
        </row>
        <row r="90">
          <cell r="A90">
            <v>563</v>
          </cell>
          <cell r="B90" t="str">
            <v>CUMPS Alain</v>
          </cell>
          <cell r="C90" t="str">
            <v>SYNTHESE</v>
          </cell>
          <cell r="D90" t="str">
            <v>MENEN</v>
          </cell>
          <cell r="E90" t="str">
            <v>SM</v>
          </cell>
          <cell r="F90">
            <v>24</v>
          </cell>
          <cell r="G90">
            <v>563</v>
          </cell>
          <cell r="H90" t="b">
            <v>0</v>
          </cell>
          <cell r="I90" t="str">
            <v>G</v>
          </cell>
          <cell r="K90" t="str">
            <v>M</v>
          </cell>
        </row>
        <row r="91">
          <cell r="A91">
            <v>571</v>
          </cell>
          <cell r="B91" t="str">
            <v>VETSUIPERS Camille</v>
          </cell>
          <cell r="C91" t="str">
            <v>NEGENHOF</v>
          </cell>
          <cell r="D91" t="str">
            <v>ST-P.-LEEUW</v>
          </cell>
          <cell r="E91" t="str">
            <v>AS</v>
          </cell>
          <cell r="F91">
            <v>28</v>
          </cell>
          <cell r="G91">
            <v>571</v>
          </cell>
          <cell r="H91" t="b">
            <v>0</v>
          </cell>
          <cell r="K91" t="str">
            <v>M</v>
          </cell>
        </row>
        <row r="92">
          <cell r="A92">
            <v>575</v>
          </cell>
          <cell r="B92" t="str">
            <v>VAN LINDT Els</v>
          </cell>
          <cell r="C92" t="str">
            <v>TER BORRE</v>
          </cell>
          <cell r="D92" t="str">
            <v>STR-BEVER</v>
          </cell>
          <cell r="E92" t="str">
            <v>TS</v>
          </cell>
          <cell r="F92">
            <v>27</v>
          </cell>
          <cell r="G92">
            <v>575</v>
          </cell>
          <cell r="H92" t="b">
            <v>0</v>
          </cell>
          <cell r="K92" t="str">
            <v>V</v>
          </cell>
        </row>
        <row r="93">
          <cell r="A93">
            <v>584</v>
          </cell>
          <cell r="B93" t="str">
            <v>VERBEKE Bart</v>
          </cell>
          <cell r="C93" t="str">
            <v>BLANCO</v>
          </cell>
          <cell r="D93" t="str">
            <v>TIELT</v>
          </cell>
          <cell r="E93" t="str">
            <v>BT</v>
          </cell>
          <cell r="F93">
            <v>14</v>
          </cell>
          <cell r="G93">
            <v>584</v>
          </cell>
          <cell r="H93" t="b">
            <v>0</v>
          </cell>
          <cell r="I93" t="str">
            <v>G</v>
          </cell>
          <cell r="J93" t="str">
            <v>III</v>
          </cell>
          <cell r="K93" t="str">
            <v>M</v>
          </cell>
        </row>
        <row r="94">
          <cell r="A94">
            <v>587</v>
          </cell>
          <cell r="B94" t="str">
            <v>RUYMEN Mia</v>
          </cell>
          <cell r="C94" t="str">
            <v>TER BORRE</v>
          </cell>
          <cell r="D94" t="str">
            <v>STR-BEVER</v>
          </cell>
          <cell r="E94" t="str">
            <v>TS</v>
          </cell>
          <cell r="F94">
            <v>27</v>
          </cell>
          <cell r="G94">
            <v>587</v>
          </cell>
          <cell r="H94" t="b">
            <v>0</v>
          </cell>
          <cell r="K94" t="str">
            <v>V</v>
          </cell>
        </row>
        <row r="95">
          <cell r="A95">
            <v>598</v>
          </cell>
          <cell r="B95" t="str">
            <v>SWINNEN Chris</v>
          </cell>
          <cell r="C95" t="str">
            <v>LITTERA</v>
          </cell>
          <cell r="D95" t="str">
            <v>TESSENDERLO</v>
          </cell>
          <cell r="E95" t="str">
            <v>LT</v>
          </cell>
          <cell r="F95">
            <v>6</v>
          </cell>
          <cell r="G95">
            <v>598</v>
          </cell>
          <cell r="H95" t="b">
            <v>0</v>
          </cell>
          <cell r="K95" t="str">
            <v>V</v>
          </cell>
        </row>
        <row r="96">
          <cell r="A96">
            <v>608</v>
          </cell>
          <cell r="B96" t="str">
            <v>LEZY Annie</v>
          </cell>
          <cell r="C96" t="str">
            <v>SYLLABE</v>
          </cell>
          <cell r="D96" t="str">
            <v>IZEGEM</v>
          </cell>
          <cell r="E96" t="str">
            <v>SL</v>
          </cell>
          <cell r="F96">
            <v>25</v>
          </cell>
          <cell r="G96">
            <v>608</v>
          </cell>
          <cell r="H96" t="b">
            <v>0</v>
          </cell>
          <cell r="K96" t="str">
            <v>V</v>
          </cell>
        </row>
        <row r="97">
          <cell r="A97">
            <v>609</v>
          </cell>
          <cell r="B97" t="str">
            <v>LEZY Magda</v>
          </cell>
          <cell r="C97" t="str">
            <v>SYLLABE</v>
          </cell>
          <cell r="D97" t="str">
            <v>IZEGEM</v>
          </cell>
          <cell r="E97" t="str">
            <v>SL</v>
          </cell>
          <cell r="F97">
            <v>25</v>
          </cell>
          <cell r="G97">
            <v>609</v>
          </cell>
          <cell r="H97" t="b">
            <v>0</v>
          </cell>
          <cell r="K97" t="str">
            <v>V</v>
          </cell>
        </row>
        <row r="98">
          <cell r="A98">
            <v>613</v>
          </cell>
          <cell r="B98" t="str">
            <v>STEPMAN Marc</v>
          </cell>
          <cell r="C98" t="str">
            <v>YPSILON</v>
          </cell>
          <cell r="D98" t="str">
            <v>HEIST</v>
          </cell>
          <cell r="E98" t="str">
            <v>YH</v>
          </cell>
          <cell r="F98">
            <v>5</v>
          </cell>
          <cell r="G98">
            <v>613</v>
          </cell>
          <cell r="H98" t="b">
            <v>0</v>
          </cell>
          <cell r="I98" t="str">
            <v>G</v>
          </cell>
          <cell r="J98" t="str">
            <v>II</v>
          </cell>
          <cell r="K98" t="str">
            <v>M</v>
          </cell>
        </row>
        <row r="99">
          <cell r="A99">
            <v>633</v>
          </cell>
          <cell r="B99" t="str">
            <v>DELOUVROY Kaël</v>
          </cell>
          <cell r="C99" t="str">
            <v>QUERCUS</v>
          </cell>
          <cell r="D99" t="str">
            <v>RONSE</v>
          </cell>
          <cell r="E99" t="str">
            <v>QR</v>
          </cell>
          <cell r="F99">
            <v>17</v>
          </cell>
          <cell r="G99">
            <v>633</v>
          </cell>
          <cell r="H99" t="b">
            <v>0</v>
          </cell>
          <cell r="K99" t="str">
            <v>M</v>
          </cell>
        </row>
        <row r="100">
          <cell r="A100">
            <v>644</v>
          </cell>
          <cell r="B100" t="str">
            <v>BUDIN Jeanne</v>
          </cell>
          <cell r="C100" t="str">
            <v>SYNTHESE</v>
          </cell>
          <cell r="D100" t="str">
            <v>MENEN</v>
          </cell>
          <cell r="E100" t="str">
            <v>SM</v>
          </cell>
          <cell r="F100">
            <v>24</v>
          </cell>
          <cell r="G100">
            <v>644</v>
          </cell>
          <cell r="H100" t="b">
            <v>0</v>
          </cell>
          <cell r="I100" t="str">
            <v>V</v>
          </cell>
          <cell r="J100" t="str">
            <v>V</v>
          </cell>
          <cell r="K100" t="str">
            <v>V</v>
          </cell>
        </row>
        <row r="101">
          <cell r="A101">
            <v>652</v>
          </cell>
          <cell r="B101" t="str">
            <v>VANDEWALLE Christine</v>
          </cell>
          <cell r="C101" t="str">
            <v>YPSILON</v>
          </cell>
          <cell r="D101" t="str">
            <v>HEIST</v>
          </cell>
          <cell r="E101" t="str">
            <v>YH</v>
          </cell>
          <cell r="F101">
            <v>5</v>
          </cell>
          <cell r="G101">
            <v>652</v>
          </cell>
          <cell r="H101" t="b">
            <v>0</v>
          </cell>
          <cell r="I101" t="str">
            <v>G</v>
          </cell>
          <cell r="J101" t="str">
            <v>II</v>
          </cell>
          <cell r="K101" t="str">
            <v>V</v>
          </cell>
        </row>
        <row r="102">
          <cell r="A102">
            <v>657</v>
          </cell>
          <cell r="B102" t="str">
            <v>VANDIERENDONCK Marianne</v>
          </cell>
          <cell r="C102" t="str">
            <v>YPSILON</v>
          </cell>
          <cell r="D102" t="str">
            <v>HEIST</v>
          </cell>
          <cell r="E102" t="str">
            <v>YH</v>
          </cell>
          <cell r="F102">
            <v>5</v>
          </cell>
          <cell r="G102">
            <v>657</v>
          </cell>
          <cell r="H102" t="b">
            <v>0</v>
          </cell>
          <cell r="K102" t="str">
            <v>V</v>
          </cell>
        </row>
        <row r="103">
          <cell r="A103">
            <v>661</v>
          </cell>
          <cell r="B103" t="str">
            <v>STEELS Luc</v>
          </cell>
          <cell r="C103" t="str">
            <v>FAIR PLAY</v>
          </cell>
          <cell r="D103" t="str">
            <v>DESTELBERGEN</v>
          </cell>
          <cell r="E103" t="str">
            <v>FD</v>
          </cell>
          <cell r="F103">
            <v>30</v>
          </cell>
          <cell r="G103">
            <v>661</v>
          </cell>
          <cell r="H103" t="b">
            <v>0</v>
          </cell>
          <cell r="J103" t="str">
            <v>I</v>
          </cell>
          <cell r="K103" t="str">
            <v>M</v>
          </cell>
        </row>
        <row r="104">
          <cell r="A104">
            <v>671</v>
          </cell>
          <cell r="B104" t="str">
            <v>VANDENBUSSCHE Chris</v>
          </cell>
          <cell r="C104" t="str">
            <v>VANDALEN</v>
          </cell>
          <cell r="D104" t="str">
            <v>SCHOTEN</v>
          </cell>
          <cell r="E104" t="str">
            <v>VS</v>
          </cell>
          <cell r="F104">
            <v>26</v>
          </cell>
          <cell r="G104">
            <v>671</v>
          </cell>
          <cell r="H104" t="b">
            <v>0</v>
          </cell>
          <cell r="K104" t="str">
            <v>M</v>
          </cell>
        </row>
        <row r="105">
          <cell r="A105">
            <v>675</v>
          </cell>
          <cell r="B105" t="str">
            <v>VAN OPSTAL Agnes</v>
          </cell>
          <cell r="C105" t="str">
            <v>VANDALEN</v>
          </cell>
          <cell r="D105" t="str">
            <v>SCHOTEN</v>
          </cell>
          <cell r="E105" t="str">
            <v>VS</v>
          </cell>
          <cell r="F105">
            <v>26</v>
          </cell>
          <cell r="G105">
            <v>675</v>
          </cell>
          <cell r="H105" t="b">
            <v>0</v>
          </cell>
          <cell r="K105" t="str">
            <v>V</v>
          </cell>
        </row>
        <row r="106">
          <cell r="A106">
            <v>679</v>
          </cell>
          <cell r="B106" t="str">
            <v>VALKENBORGS Germaine</v>
          </cell>
          <cell r="C106" t="str">
            <v>LITTERA</v>
          </cell>
          <cell r="D106" t="str">
            <v>TESSENDERLO</v>
          </cell>
          <cell r="E106" t="str">
            <v>LT</v>
          </cell>
          <cell r="F106">
            <v>6</v>
          </cell>
          <cell r="G106">
            <v>679</v>
          </cell>
          <cell r="H106" t="b">
            <v>0</v>
          </cell>
          <cell r="K106" t="str">
            <v>V</v>
          </cell>
        </row>
        <row r="107">
          <cell r="A107">
            <v>690</v>
          </cell>
          <cell r="B107" t="str">
            <v>DASSEN Tonny</v>
          </cell>
          <cell r="C107" t="str">
            <v>SWENTIBOLD</v>
          </cell>
          <cell r="D107" t="str">
            <v>BORN</v>
          </cell>
          <cell r="E107" t="str">
            <v>SW</v>
          </cell>
          <cell r="F107">
            <v>97</v>
          </cell>
          <cell r="G107">
            <v>690</v>
          </cell>
          <cell r="H107" t="b">
            <v>0</v>
          </cell>
          <cell r="K107" t="str">
            <v>V</v>
          </cell>
        </row>
        <row r="108">
          <cell r="A108">
            <v>699</v>
          </cell>
          <cell r="B108" t="str">
            <v>VERHAEGEN Agnes</v>
          </cell>
          <cell r="C108" t="str">
            <v>NEGENHOF</v>
          </cell>
          <cell r="D108" t="str">
            <v>ST-P.-LEEUW</v>
          </cell>
          <cell r="E108" t="str">
            <v>AS</v>
          </cell>
          <cell r="F108">
            <v>28</v>
          </cell>
          <cell r="G108">
            <v>699</v>
          </cell>
          <cell r="H108" t="b">
            <v>0</v>
          </cell>
          <cell r="I108" t="str">
            <v>V</v>
          </cell>
          <cell r="J108" t="str">
            <v>V</v>
          </cell>
          <cell r="K108" t="str">
            <v>V</v>
          </cell>
        </row>
        <row r="109">
          <cell r="A109">
            <v>703</v>
          </cell>
          <cell r="B109" t="str">
            <v>VERHAEGHE Chris</v>
          </cell>
          <cell r="C109" t="str">
            <v>DIE SCORE</v>
          </cell>
          <cell r="D109" t="str">
            <v>BRUGGE</v>
          </cell>
          <cell r="E109" t="str">
            <v>SB</v>
          </cell>
          <cell r="F109">
            <v>1</v>
          </cell>
          <cell r="G109">
            <v>703</v>
          </cell>
          <cell r="H109" t="b">
            <v>0</v>
          </cell>
          <cell r="K109" t="str">
            <v>V</v>
          </cell>
        </row>
        <row r="110">
          <cell r="A110">
            <v>712</v>
          </cell>
          <cell r="B110" t="str">
            <v>WILLEMS Anne-Marie</v>
          </cell>
          <cell r="C110" t="str">
            <v>NEGENHOF</v>
          </cell>
          <cell r="D110" t="str">
            <v>ST-P.-LEEUW</v>
          </cell>
          <cell r="E110" t="str">
            <v>AS</v>
          </cell>
          <cell r="F110">
            <v>28</v>
          </cell>
          <cell r="G110">
            <v>712</v>
          </cell>
          <cell r="H110" t="b">
            <v>0</v>
          </cell>
          <cell r="K110" t="str">
            <v>V</v>
          </cell>
        </row>
        <row r="111">
          <cell r="A111">
            <v>716</v>
          </cell>
          <cell r="B111" t="str">
            <v>DETANDT Lut</v>
          </cell>
          <cell r="C111" t="str">
            <v>VERBA</v>
          </cell>
          <cell r="D111" t="str">
            <v>ROTSELAAR</v>
          </cell>
          <cell r="E111" t="str">
            <v>VR</v>
          </cell>
          <cell r="F111">
            <v>31</v>
          </cell>
          <cell r="G111">
            <v>716</v>
          </cell>
          <cell r="H111" t="b">
            <v>0</v>
          </cell>
          <cell r="K111" t="str">
            <v>V</v>
          </cell>
        </row>
        <row r="112">
          <cell r="A112">
            <v>719</v>
          </cell>
          <cell r="B112" t="str">
            <v>VERSTRAETE Marcel</v>
          </cell>
          <cell r="C112" t="str">
            <v>HOMERUS</v>
          </cell>
          <cell r="D112" t="str">
            <v>GENT</v>
          </cell>
          <cell r="E112" t="str">
            <v>HG</v>
          </cell>
          <cell r="F112">
            <v>2</v>
          </cell>
          <cell r="G112">
            <v>719</v>
          </cell>
          <cell r="H112" t="b">
            <v>0</v>
          </cell>
          <cell r="I112" t="str">
            <v>V</v>
          </cell>
          <cell r="J112" t="str">
            <v>II</v>
          </cell>
          <cell r="K112" t="str">
            <v>M</v>
          </cell>
        </row>
        <row r="113">
          <cell r="A113">
            <v>720</v>
          </cell>
          <cell r="B113" t="str">
            <v>WUYTS Jef</v>
          </cell>
          <cell r="C113" t="str">
            <v>LITTERA</v>
          </cell>
          <cell r="D113" t="str">
            <v>TESSENDERLO</v>
          </cell>
          <cell r="E113" t="str">
            <v>LT</v>
          </cell>
          <cell r="F113">
            <v>6</v>
          </cell>
          <cell r="G113">
            <v>720</v>
          </cell>
          <cell r="H113" t="b">
            <v>0</v>
          </cell>
          <cell r="I113" t="str">
            <v>G</v>
          </cell>
          <cell r="J113" t="str">
            <v>I</v>
          </cell>
          <cell r="K113" t="str">
            <v>M</v>
          </cell>
        </row>
        <row r="114">
          <cell r="A114">
            <v>724</v>
          </cell>
          <cell r="B114" t="str">
            <v>MOONEN Mieke</v>
          </cell>
          <cell r="C114" t="str">
            <v>SWENTIBOLD</v>
          </cell>
          <cell r="D114" t="str">
            <v>BORN</v>
          </cell>
          <cell r="E114" t="str">
            <v>SW</v>
          </cell>
          <cell r="F114">
            <v>97</v>
          </cell>
          <cell r="G114">
            <v>724</v>
          </cell>
          <cell r="H114" t="b">
            <v>0</v>
          </cell>
          <cell r="J114" t="str">
            <v>III</v>
          </cell>
          <cell r="K114" t="str">
            <v>V</v>
          </cell>
        </row>
        <row r="115">
          <cell r="A115">
            <v>725</v>
          </cell>
          <cell r="B115" t="str">
            <v>DARCIS Erna</v>
          </cell>
          <cell r="C115" t="str">
            <v>LITTERA</v>
          </cell>
          <cell r="D115" t="str">
            <v>TESSENDERLO</v>
          </cell>
          <cell r="E115" t="str">
            <v>LT</v>
          </cell>
          <cell r="F115">
            <v>6</v>
          </cell>
          <cell r="G115">
            <v>725</v>
          </cell>
          <cell r="H115" t="b">
            <v>0</v>
          </cell>
          <cell r="K115" t="str">
            <v>V</v>
          </cell>
        </row>
        <row r="116">
          <cell r="A116">
            <v>731</v>
          </cell>
          <cell r="B116" t="str">
            <v>SCHREURS Albertina</v>
          </cell>
          <cell r="C116" t="str">
            <v>MUNSTER</v>
          </cell>
          <cell r="D116" t="str">
            <v>BILZEN</v>
          </cell>
          <cell r="E116" t="str">
            <v>MB</v>
          </cell>
          <cell r="F116">
            <v>34</v>
          </cell>
          <cell r="G116">
            <v>731</v>
          </cell>
          <cell r="H116" t="b">
            <v>0</v>
          </cell>
          <cell r="K116" t="str">
            <v>V</v>
          </cell>
        </row>
        <row r="117">
          <cell r="A117">
            <v>733</v>
          </cell>
          <cell r="B117" t="str">
            <v>MANGELSCHOTS Guy</v>
          </cell>
          <cell r="C117" t="str">
            <v>MUNSTER</v>
          </cell>
          <cell r="D117" t="str">
            <v>BILZEN</v>
          </cell>
          <cell r="E117" t="str">
            <v>MB</v>
          </cell>
          <cell r="F117">
            <v>34</v>
          </cell>
          <cell r="G117">
            <v>733</v>
          </cell>
          <cell r="H117" t="b">
            <v>0</v>
          </cell>
          <cell r="J117" t="str">
            <v>II</v>
          </cell>
          <cell r="K117" t="str">
            <v>M</v>
          </cell>
        </row>
        <row r="118">
          <cell r="A118">
            <v>739</v>
          </cell>
          <cell r="B118" t="str">
            <v>NAERT Christine</v>
          </cell>
          <cell r="C118" t="str">
            <v>YPSILON</v>
          </cell>
          <cell r="D118" t="str">
            <v>HEIST</v>
          </cell>
          <cell r="E118" t="str">
            <v>YH</v>
          </cell>
          <cell r="F118">
            <v>5</v>
          </cell>
          <cell r="G118">
            <v>739</v>
          </cell>
          <cell r="H118" t="b">
            <v>0</v>
          </cell>
          <cell r="K118" t="str">
            <v>V</v>
          </cell>
        </row>
        <row r="119">
          <cell r="A119">
            <v>744</v>
          </cell>
          <cell r="B119" t="str">
            <v>VIERENDEELS Theophiel</v>
          </cell>
          <cell r="C119" t="str">
            <v>'T PEIRT</v>
          </cell>
          <cell r="D119" t="str">
            <v>DENDERMONDE</v>
          </cell>
          <cell r="E119" t="str">
            <v>PD</v>
          </cell>
          <cell r="F119">
            <v>15</v>
          </cell>
          <cell r="G119">
            <v>744</v>
          </cell>
          <cell r="H119" t="b">
            <v>0</v>
          </cell>
          <cell r="K119" t="str">
            <v>M</v>
          </cell>
        </row>
        <row r="120">
          <cell r="A120">
            <v>745</v>
          </cell>
          <cell r="B120" t="str">
            <v>OVERATH Filip</v>
          </cell>
          <cell r="C120" t="str">
            <v>LITTERA</v>
          </cell>
          <cell r="D120" t="str">
            <v>TESSENDERLO</v>
          </cell>
          <cell r="E120" t="str">
            <v>LT</v>
          </cell>
          <cell r="F120">
            <v>6</v>
          </cell>
          <cell r="G120">
            <v>745</v>
          </cell>
          <cell r="H120" t="b">
            <v>0</v>
          </cell>
          <cell r="K120" t="str">
            <v>M</v>
          </cell>
        </row>
        <row r="121">
          <cell r="A121">
            <v>746</v>
          </cell>
          <cell r="B121" t="str">
            <v>VAN MIERLO Rina</v>
          </cell>
          <cell r="C121" t="str">
            <v>LITTERA</v>
          </cell>
          <cell r="D121" t="str">
            <v>TESSENDERLO</v>
          </cell>
          <cell r="E121" t="str">
            <v>LT</v>
          </cell>
          <cell r="F121">
            <v>6</v>
          </cell>
          <cell r="G121">
            <v>746</v>
          </cell>
          <cell r="H121" t="b">
            <v>0</v>
          </cell>
          <cell r="K121" t="str">
            <v>V</v>
          </cell>
        </row>
        <row r="122">
          <cell r="A122">
            <v>747</v>
          </cell>
          <cell r="B122" t="str">
            <v>VAN MIERLO Gerda</v>
          </cell>
          <cell r="C122" t="str">
            <v>LITTERA</v>
          </cell>
          <cell r="D122" t="str">
            <v>TESSENDERLO</v>
          </cell>
          <cell r="E122" t="str">
            <v>LT</v>
          </cell>
          <cell r="F122">
            <v>6</v>
          </cell>
          <cell r="G122">
            <v>747</v>
          </cell>
          <cell r="H122" t="b">
            <v>0</v>
          </cell>
          <cell r="I122" t="str">
            <v>V</v>
          </cell>
          <cell r="J122" t="str">
            <v>I</v>
          </cell>
          <cell r="K122" t="str">
            <v>V</v>
          </cell>
        </row>
        <row r="123">
          <cell r="A123">
            <v>751</v>
          </cell>
          <cell r="B123" t="str">
            <v>DE BOECK Luc</v>
          </cell>
          <cell r="C123" t="str">
            <v>HOMERUS</v>
          </cell>
          <cell r="D123" t="str">
            <v>GENT</v>
          </cell>
          <cell r="E123" t="str">
            <v>HG</v>
          </cell>
          <cell r="F123">
            <v>2</v>
          </cell>
          <cell r="G123">
            <v>751</v>
          </cell>
          <cell r="H123" t="b">
            <v>0</v>
          </cell>
          <cell r="K123" t="str">
            <v>M</v>
          </cell>
        </row>
        <row r="124">
          <cell r="A124">
            <v>757</v>
          </cell>
          <cell r="B124" t="str">
            <v>LAPORTE Hilda</v>
          </cell>
          <cell r="C124" t="str">
            <v>YPSILON</v>
          </cell>
          <cell r="D124" t="str">
            <v>HEIST</v>
          </cell>
          <cell r="E124" t="str">
            <v>YH</v>
          </cell>
          <cell r="F124">
            <v>5</v>
          </cell>
          <cell r="G124">
            <v>757</v>
          </cell>
          <cell r="H124" t="b">
            <v>0</v>
          </cell>
          <cell r="K124" t="str">
            <v>V</v>
          </cell>
        </row>
        <row r="125">
          <cell r="A125">
            <v>782</v>
          </cell>
          <cell r="B125" t="str">
            <v>VAN SAND Annita</v>
          </cell>
          <cell r="C125" t="str">
            <v>DIE SCORE</v>
          </cell>
          <cell r="D125" t="str">
            <v>BRUGGE</v>
          </cell>
          <cell r="E125" t="str">
            <v>SB</v>
          </cell>
          <cell r="F125">
            <v>1</v>
          </cell>
          <cell r="G125">
            <v>782</v>
          </cell>
          <cell r="H125" t="b">
            <v>0</v>
          </cell>
          <cell r="K125" t="str">
            <v>V</v>
          </cell>
        </row>
        <row r="126">
          <cell r="A126">
            <v>787</v>
          </cell>
          <cell r="B126" t="str">
            <v>GREGOOR Frany</v>
          </cell>
          <cell r="C126" t="str">
            <v>MUNSTER</v>
          </cell>
          <cell r="D126" t="str">
            <v>BILZEN</v>
          </cell>
          <cell r="E126" t="str">
            <v>MB</v>
          </cell>
          <cell r="F126">
            <v>34</v>
          </cell>
          <cell r="G126">
            <v>787</v>
          </cell>
          <cell r="H126" t="b">
            <v>0</v>
          </cell>
          <cell r="J126" t="str">
            <v>IV</v>
          </cell>
          <cell r="K126" t="str">
            <v>M</v>
          </cell>
        </row>
        <row r="127">
          <cell r="A127">
            <v>791</v>
          </cell>
          <cell r="B127" t="str">
            <v>HUYGENS Pierre</v>
          </cell>
          <cell r="C127" t="str">
            <v>NEGENHOF</v>
          </cell>
          <cell r="D127" t="str">
            <v>ST-P.-LEEUW</v>
          </cell>
          <cell r="E127" t="str">
            <v>AS</v>
          </cell>
          <cell r="F127">
            <v>28</v>
          </cell>
          <cell r="G127">
            <v>791</v>
          </cell>
          <cell r="H127" t="b">
            <v>0</v>
          </cell>
          <cell r="K127" t="str">
            <v>M</v>
          </cell>
        </row>
        <row r="128">
          <cell r="A128">
            <v>799</v>
          </cell>
          <cell r="B128" t="str">
            <v>DUTS Marleen</v>
          </cell>
          <cell r="C128" t="str">
            <v>LITTERA</v>
          </cell>
          <cell r="D128" t="str">
            <v>TESSENDERLO</v>
          </cell>
          <cell r="E128" t="str">
            <v>LT</v>
          </cell>
          <cell r="F128">
            <v>6</v>
          </cell>
          <cell r="G128">
            <v>799</v>
          </cell>
          <cell r="H128" t="b">
            <v>0</v>
          </cell>
          <cell r="K128" t="str">
            <v>V</v>
          </cell>
        </row>
        <row r="129">
          <cell r="A129">
            <v>802</v>
          </cell>
          <cell r="B129" t="str">
            <v>COCQUYT Lieve</v>
          </cell>
          <cell r="C129" t="str">
            <v>DIE SCORE</v>
          </cell>
          <cell r="D129" t="str">
            <v>BRUGGE</v>
          </cell>
          <cell r="E129" t="str">
            <v>SB</v>
          </cell>
          <cell r="F129">
            <v>1</v>
          </cell>
          <cell r="G129">
            <v>802</v>
          </cell>
          <cell r="H129" t="b">
            <v>0</v>
          </cell>
          <cell r="K129" t="str">
            <v>V</v>
          </cell>
        </row>
        <row r="130">
          <cell r="A130">
            <v>803</v>
          </cell>
          <cell r="B130" t="str">
            <v>DE CORTE Paul</v>
          </cell>
          <cell r="C130" t="str">
            <v>DIE SCORE</v>
          </cell>
          <cell r="D130" t="str">
            <v>BRUGGE</v>
          </cell>
          <cell r="E130" t="str">
            <v>SB</v>
          </cell>
          <cell r="F130">
            <v>1</v>
          </cell>
          <cell r="G130">
            <v>803</v>
          </cell>
          <cell r="H130" t="b">
            <v>0</v>
          </cell>
          <cell r="K130" t="str">
            <v>M</v>
          </cell>
        </row>
        <row r="131">
          <cell r="A131">
            <v>808</v>
          </cell>
          <cell r="B131" t="str">
            <v>DE BOECK Marcel</v>
          </cell>
          <cell r="C131" t="str">
            <v>TER BORRE</v>
          </cell>
          <cell r="D131" t="str">
            <v>STR-BEVER</v>
          </cell>
          <cell r="E131" t="str">
            <v>TS</v>
          </cell>
          <cell r="F131">
            <v>27</v>
          </cell>
          <cell r="G131">
            <v>808</v>
          </cell>
          <cell r="H131" t="b">
            <v>0</v>
          </cell>
          <cell r="K131" t="str">
            <v>M</v>
          </cell>
        </row>
        <row r="132">
          <cell r="A132">
            <v>836</v>
          </cell>
          <cell r="B132" t="str">
            <v>VANDERLEYDEN Lieve</v>
          </cell>
          <cell r="C132" t="str">
            <v>VERBA</v>
          </cell>
          <cell r="D132" t="str">
            <v>ROTSELAAR</v>
          </cell>
          <cell r="E132" t="str">
            <v>VR</v>
          </cell>
          <cell r="F132">
            <v>31</v>
          </cell>
          <cell r="G132">
            <v>836</v>
          </cell>
          <cell r="H132" t="b">
            <v>0</v>
          </cell>
          <cell r="J132" t="str">
            <v>IV</v>
          </cell>
          <cell r="K132" t="str">
            <v>V</v>
          </cell>
        </row>
        <row r="133">
          <cell r="A133">
            <v>842</v>
          </cell>
          <cell r="B133" t="str">
            <v>MARIS Jacqueline</v>
          </cell>
          <cell r="C133" t="str">
            <v>MUNSTER</v>
          </cell>
          <cell r="D133" t="str">
            <v>BILZEN</v>
          </cell>
          <cell r="E133" t="str">
            <v>MB</v>
          </cell>
          <cell r="F133">
            <v>34</v>
          </cell>
          <cell r="G133">
            <v>842</v>
          </cell>
          <cell r="H133" t="b">
            <v>0</v>
          </cell>
          <cell r="K133" t="str">
            <v>V</v>
          </cell>
        </row>
        <row r="134">
          <cell r="A134">
            <v>844</v>
          </cell>
          <cell r="B134" t="str">
            <v>AELES Lena</v>
          </cell>
          <cell r="C134" t="str">
            <v>VERBA</v>
          </cell>
          <cell r="D134" t="str">
            <v>ROTSELAAR</v>
          </cell>
          <cell r="E134" t="str">
            <v>VR</v>
          </cell>
          <cell r="F134">
            <v>31</v>
          </cell>
          <cell r="G134">
            <v>844</v>
          </cell>
          <cell r="H134" t="b">
            <v>0</v>
          </cell>
          <cell r="K134" t="str">
            <v>V</v>
          </cell>
        </row>
        <row r="135">
          <cell r="A135">
            <v>845</v>
          </cell>
          <cell r="B135" t="str">
            <v>DILS Erna</v>
          </cell>
          <cell r="C135" t="str">
            <v>VERBA</v>
          </cell>
          <cell r="D135" t="str">
            <v>ROTSELAAR</v>
          </cell>
          <cell r="E135" t="str">
            <v>VR</v>
          </cell>
          <cell r="F135">
            <v>31</v>
          </cell>
          <cell r="G135">
            <v>845</v>
          </cell>
          <cell r="H135" t="b">
            <v>0</v>
          </cell>
          <cell r="K135" t="str">
            <v>V</v>
          </cell>
        </row>
        <row r="136">
          <cell r="A136">
            <v>858</v>
          </cell>
          <cell r="B136" t="str">
            <v>PIETERS Sandra</v>
          </cell>
          <cell r="C136" t="str">
            <v>BLANCO</v>
          </cell>
          <cell r="D136" t="str">
            <v>TIELT</v>
          </cell>
          <cell r="E136" t="str">
            <v>BT</v>
          </cell>
          <cell r="F136">
            <v>14</v>
          </cell>
          <cell r="G136">
            <v>858</v>
          </cell>
          <cell r="H136" t="b">
            <v>0</v>
          </cell>
          <cell r="K136" t="str">
            <v>V</v>
          </cell>
        </row>
        <row r="137">
          <cell r="A137">
            <v>860</v>
          </cell>
          <cell r="B137" t="str">
            <v>VANACKERE Herman</v>
          </cell>
          <cell r="C137" t="str">
            <v>YPSILON</v>
          </cell>
          <cell r="D137" t="str">
            <v>HEIST</v>
          </cell>
          <cell r="E137" t="str">
            <v>YH</v>
          </cell>
          <cell r="F137">
            <v>5</v>
          </cell>
          <cell r="G137">
            <v>860</v>
          </cell>
          <cell r="H137" t="b">
            <v>0</v>
          </cell>
          <cell r="I137" t="str">
            <v>G</v>
          </cell>
          <cell r="J137" t="str">
            <v>I</v>
          </cell>
          <cell r="K137" t="str">
            <v>M</v>
          </cell>
        </row>
        <row r="138">
          <cell r="A138">
            <v>872</v>
          </cell>
          <cell r="B138" t="str">
            <v>DRIEGELINCK Martine</v>
          </cell>
          <cell r="C138" t="str">
            <v>QUERCUS</v>
          </cell>
          <cell r="D138" t="str">
            <v>RONSE</v>
          </cell>
          <cell r="E138" t="str">
            <v>QR</v>
          </cell>
          <cell r="F138">
            <v>17</v>
          </cell>
          <cell r="G138">
            <v>872</v>
          </cell>
          <cell r="H138" t="b">
            <v>0</v>
          </cell>
          <cell r="I138" t="str">
            <v>G</v>
          </cell>
          <cell r="J138" t="str">
            <v>V</v>
          </cell>
          <cell r="K138" t="str">
            <v>V</v>
          </cell>
        </row>
        <row r="139">
          <cell r="A139">
            <v>877</v>
          </cell>
          <cell r="B139" t="str">
            <v>VAN DER JEUGHT Roland</v>
          </cell>
          <cell r="C139" t="str">
            <v>'T PEIRT</v>
          </cell>
          <cell r="D139" t="str">
            <v>DENDERMONDE</v>
          </cell>
          <cell r="E139" t="str">
            <v>PD</v>
          </cell>
          <cell r="F139">
            <v>15</v>
          </cell>
          <cell r="G139">
            <v>877</v>
          </cell>
          <cell r="H139" t="b">
            <v>0</v>
          </cell>
          <cell r="I139" t="str">
            <v>G</v>
          </cell>
          <cell r="J139" t="str">
            <v>II</v>
          </cell>
          <cell r="K139" t="str">
            <v>M</v>
          </cell>
        </row>
        <row r="140">
          <cell r="A140">
            <v>881</v>
          </cell>
          <cell r="B140" t="str">
            <v>ROEX Nicole</v>
          </cell>
          <cell r="C140" t="str">
            <v>MUNSTER</v>
          </cell>
          <cell r="D140" t="str">
            <v>BILZEN</v>
          </cell>
          <cell r="E140" t="str">
            <v>MB</v>
          </cell>
          <cell r="F140">
            <v>34</v>
          </cell>
          <cell r="G140">
            <v>881</v>
          </cell>
          <cell r="H140" t="b">
            <v>0</v>
          </cell>
          <cell r="K140" t="str">
            <v>V</v>
          </cell>
        </row>
        <row r="141">
          <cell r="A141">
            <v>886</v>
          </cell>
          <cell r="B141" t="str">
            <v>BUDIN Yvonne</v>
          </cell>
          <cell r="C141" t="str">
            <v>TER BORRE</v>
          </cell>
          <cell r="D141" t="str">
            <v>STR-BEVER</v>
          </cell>
          <cell r="E141" t="str">
            <v>TS</v>
          </cell>
          <cell r="F141">
            <v>27</v>
          </cell>
          <cell r="G141">
            <v>886</v>
          </cell>
          <cell r="H141" t="b">
            <v>0</v>
          </cell>
          <cell r="K141" t="str">
            <v>V</v>
          </cell>
        </row>
        <row r="142">
          <cell r="A142">
            <v>887</v>
          </cell>
          <cell r="B142" t="str">
            <v>GESQUIÈRE André</v>
          </cell>
          <cell r="C142" t="str">
            <v>TER BORRE</v>
          </cell>
          <cell r="D142" t="str">
            <v>STR-BEVER</v>
          </cell>
          <cell r="E142" t="str">
            <v>TS</v>
          </cell>
          <cell r="F142">
            <v>27</v>
          </cell>
          <cell r="G142">
            <v>887</v>
          </cell>
          <cell r="H142" t="b">
            <v>0</v>
          </cell>
          <cell r="K142" t="str">
            <v>M</v>
          </cell>
        </row>
        <row r="143">
          <cell r="A143">
            <v>888</v>
          </cell>
          <cell r="B143" t="str">
            <v>CORNET Jan</v>
          </cell>
          <cell r="C143" t="str">
            <v>VANDALEN</v>
          </cell>
          <cell r="D143" t="str">
            <v>SCHOTEN</v>
          </cell>
          <cell r="E143" t="str">
            <v>VS</v>
          </cell>
          <cell r="F143">
            <v>26</v>
          </cell>
          <cell r="G143">
            <v>888</v>
          </cell>
          <cell r="H143" t="b">
            <v>0</v>
          </cell>
          <cell r="I143" t="str">
            <v>V</v>
          </cell>
          <cell r="J143" t="str">
            <v>I</v>
          </cell>
          <cell r="K143" t="str">
            <v>M</v>
          </cell>
        </row>
        <row r="144">
          <cell r="A144">
            <v>902</v>
          </cell>
          <cell r="B144" t="str">
            <v>CRUL Annie</v>
          </cell>
          <cell r="C144" t="str">
            <v>FAIR PLAY</v>
          </cell>
          <cell r="D144" t="str">
            <v>DESTELBERGEN</v>
          </cell>
          <cell r="E144" t="str">
            <v>FD</v>
          </cell>
          <cell r="F144">
            <v>30</v>
          </cell>
          <cell r="G144">
            <v>902</v>
          </cell>
          <cell r="H144" t="b">
            <v>0</v>
          </cell>
          <cell r="K144" t="str">
            <v>V</v>
          </cell>
        </row>
        <row r="145">
          <cell r="A145">
            <v>903</v>
          </cell>
          <cell r="B145" t="str">
            <v>CLAUWAERT Marc</v>
          </cell>
          <cell r="C145" t="str">
            <v>'T PEIRT</v>
          </cell>
          <cell r="D145" t="str">
            <v>DENDERMONDE</v>
          </cell>
          <cell r="E145" t="str">
            <v>PD</v>
          </cell>
          <cell r="F145">
            <v>15</v>
          </cell>
          <cell r="G145">
            <v>903</v>
          </cell>
          <cell r="H145" t="b">
            <v>0</v>
          </cell>
          <cell r="I145" t="str">
            <v>G</v>
          </cell>
          <cell r="J145" t="str">
            <v>II</v>
          </cell>
          <cell r="K145" t="str">
            <v>M</v>
          </cell>
        </row>
        <row r="146">
          <cell r="A146">
            <v>907</v>
          </cell>
          <cell r="B146" t="str">
            <v>VANHEMELRYCK Jean-Pierre</v>
          </cell>
          <cell r="C146" t="str">
            <v>NEGENHOF</v>
          </cell>
          <cell r="D146" t="str">
            <v>ST-P.-LEEUW</v>
          </cell>
          <cell r="E146" t="str">
            <v>AS</v>
          </cell>
          <cell r="F146">
            <v>28</v>
          </cell>
          <cell r="G146">
            <v>907</v>
          </cell>
          <cell r="H146" t="b">
            <v>0</v>
          </cell>
          <cell r="K146" t="str">
            <v>M</v>
          </cell>
        </row>
        <row r="147">
          <cell r="A147">
            <v>909</v>
          </cell>
          <cell r="B147" t="str">
            <v>VAN DE VEN Rita</v>
          </cell>
          <cell r="C147" t="str">
            <v>LITTERA</v>
          </cell>
          <cell r="D147" t="str">
            <v>TESSENDERLO</v>
          </cell>
          <cell r="E147" t="str">
            <v>LT</v>
          </cell>
          <cell r="F147">
            <v>6</v>
          </cell>
          <cell r="G147">
            <v>909</v>
          </cell>
          <cell r="H147" t="b">
            <v>0</v>
          </cell>
          <cell r="I147" t="str">
            <v>G</v>
          </cell>
          <cell r="J147" t="str">
            <v>II</v>
          </cell>
          <cell r="K147" t="str">
            <v>V</v>
          </cell>
        </row>
        <row r="148">
          <cell r="A148">
            <v>912</v>
          </cell>
          <cell r="B148" t="str">
            <v>VANDEN BOSSCHE Marleen</v>
          </cell>
          <cell r="C148" t="str">
            <v>DIE SCORE</v>
          </cell>
          <cell r="D148" t="str">
            <v>BRUGGE</v>
          </cell>
          <cell r="E148" t="str">
            <v>SB</v>
          </cell>
          <cell r="F148">
            <v>1</v>
          </cell>
          <cell r="G148">
            <v>912</v>
          </cell>
          <cell r="H148" t="b">
            <v>0</v>
          </cell>
          <cell r="K148" t="str">
            <v>V</v>
          </cell>
        </row>
        <row r="149">
          <cell r="A149">
            <v>915</v>
          </cell>
          <cell r="B149" t="str">
            <v>VAN LANCKER Jeanine</v>
          </cell>
          <cell r="C149" t="str">
            <v>QUERCUS</v>
          </cell>
          <cell r="D149" t="str">
            <v>RONSE</v>
          </cell>
          <cell r="E149" t="str">
            <v>QR</v>
          </cell>
          <cell r="F149">
            <v>17</v>
          </cell>
          <cell r="G149">
            <v>915</v>
          </cell>
          <cell r="H149" t="b">
            <v>0</v>
          </cell>
          <cell r="K149" t="str">
            <v>V</v>
          </cell>
        </row>
        <row r="150">
          <cell r="A150">
            <v>916</v>
          </cell>
          <cell r="B150" t="str">
            <v>DE LOOS Lida</v>
          </cell>
          <cell r="C150" t="str">
            <v>ALFABET</v>
          </cell>
          <cell r="D150" t="str">
            <v>PUTTE</v>
          </cell>
          <cell r="E150" t="str">
            <v>AP</v>
          </cell>
          <cell r="F150">
            <v>11</v>
          </cell>
          <cell r="G150">
            <v>916</v>
          </cell>
          <cell r="H150" t="b">
            <v>0</v>
          </cell>
          <cell r="K150" t="str">
            <v>V</v>
          </cell>
        </row>
        <row r="151">
          <cell r="A151">
            <v>917</v>
          </cell>
          <cell r="B151" t="str">
            <v>VRANKEN Christine</v>
          </cell>
          <cell r="C151" t="str">
            <v>ALLES AF</v>
          </cell>
          <cell r="D151" t="str">
            <v>ANTWERPEN</v>
          </cell>
          <cell r="E151" t="str">
            <v>AB</v>
          </cell>
          <cell r="F151">
            <v>22</v>
          </cell>
          <cell r="G151">
            <v>917</v>
          </cell>
          <cell r="H151" t="b">
            <v>0</v>
          </cell>
          <cell r="K151" t="str">
            <v>V</v>
          </cell>
        </row>
        <row r="152">
          <cell r="A152">
            <v>920</v>
          </cell>
          <cell r="B152" t="str">
            <v>WYDOOGHE Bram</v>
          </cell>
          <cell r="C152" t="str">
            <v>SYLLABE</v>
          </cell>
          <cell r="D152" t="str">
            <v>IZEGEM</v>
          </cell>
          <cell r="E152" t="str">
            <v>SL</v>
          </cell>
          <cell r="F152">
            <v>25</v>
          </cell>
          <cell r="G152">
            <v>920</v>
          </cell>
          <cell r="H152" t="b">
            <v>0</v>
          </cell>
          <cell r="I152" t="str">
            <v>G</v>
          </cell>
          <cell r="J152" t="str">
            <v>I</v>
          </cell>
          <cell r="K152" t="str">
            <v>M</v>
          </cell>
        </row>
        <row r="153">
          <cell r="A153">
            <v>935</v>
          </cell>
          <cell r="B153" t="str">
            <v>CLISSEN Annie</v>
          </cell>
          <cell r="C153" t="str">
            <v>VANDALEN</v>
          </cell>
          <cell r="D153" t="str">
            <v>SCHOTEN</v>
          </cell>
          <cell r="E153" t="str">
            <v>VS</v>
          </cell>
          <cell r="F153">
            <v>26</v>
          </cell>
          <cell r="G153">
            <v>935</v>
          </cell>
          <cell r="H153" t="b">
            <v>0</v>
          </cell>
          <cell r="K153" t="str">
            <v>V</v>
          </cell>
        </row>
        <row r="154">
          <cell r="A154">
            <v>938</v>
          </cell>
          <cell r="B154" t="str">
            <v>HENDRIKS Vic</v>
          </cell>
          <cell r="C154" t="str">
            <v>SWENTIBOLD</v>
          </cell>
          <cell r="D154" t="str">
            <v>BORN</v>
          </cell>
          <cell r="E154" t="str">
            <v>SW</v>
          </cell>
          <cell r="F154">
            <v>97</v>
          </cell>
          <cell r="G154">
            <v>938</v>
          </cell>
          <cell r="H154" t="b">
            <v>0</v>
          </cell>
          <cell r="K154" t="str">
            <v>M</v>
          </cell>
        </row>
        <row r="155">
          <cell r="A155">
            <v>942</v>
          </cell>
          <cell r="B155" t="str">
            <v>CRABBÉ Danny</v>
          </cell>
          <cell r="C155" t="str">
            <v>ALFABET</v>
          </cell>
          <cell r="D155" t="str">
            <v>PUTTE</v>
          </cell>
          <cell r="E155" t="str">
            <v>AP</v>
          </cell>
          <cell r="F155">
            <v>11</v>
          </cell>
          <cell r="G155">
            <v>942</v>
          </cell>
          <cell r="H155" t="b">
            <v>0</v>
          </cell>
          <cell r="I155" t="str">
            <v>G</v>
          </cell>
          <cell r="J155" t="str">
            <v>I</v>
          </cell>
          <cell r="K155" t="str">
            <v>M</v>
          </cell>
        </row>
        <row r="156">
          <cell r="A156">
            <v>949</v>
          </cell>
          <cell r="B156" t="str">
            <v>DE GROOTE Linda</v>
          </cell>
          <cell r="C156" t="str">
            <v>HOMERUS</v>
          </cell>
          <cell r="D156" t="str">
            <v>GENT</v>
          </cell>
          <cell r="E156" t="str">
            <v>HG</v>
          </cell>
          <cell r="F156">
            <v>2</v>
          </cell>
          <cell r="G156">
            <v>949</v>
          </cell>
          <cell r="H156" t="b">
            <v>0</v>
          </cell>
          <cell r="I156" t="str">
            <v>G</v>
          </cell>
          <cell r="J156" t="str">
            <v>III</v>
          </cell>
          <cell r="K156" t="str">
            <v>V</v>
          </cell>
        </row>
        <row r="157">
          <cell r="A157">
            <v>950</v>
          </cell>
          <cell r="B157" t="str">
            <v>DEPREZ Katia</v>
          </cell>
          <cell r="C157" t="str">
            <v>'T PEIRT</v>
          </cell>
          <cell r="D157" t="str">
            <v>DENDERMONDE</v>
          </cell>
          <cell r="E157" t="str">
            <v>PD</v>
          </cell>
          <cell r="F157">
            <v>15</v>
          </cell>
          <cell r="G157">
            <v>950</v>
          </cell>
          <cell r="H157" t="b">
            <v>0</v>
          </cell>
          <cell r="K157" t="str">
            <v>V</v>
          </cell>
        </row>
        <row r="158">
          <cell r="A158">
            <v>953</v>
          </cell>
          <cell r="B158" t="str">
            <v>DE ROUCK Conny</v>
          </cell>
          <cell r="C158" t="str">
            <v>DE WASE</v>
          </cell>
          <cell r="D158" t="str">
            <v>SINT-NIKLAAS</v>
          </cell>
          <cell r="E158" t="str">
            <v>WS</v>
          </cell>
          <cell r="F158">
            <v>16</v>
          </cell>
          <cell r="G158">
            <v>953</v>
          </cell>
          <cell r="H158" t="b">
            <v>0</v>
          </cell>
          <cell r="K158" t="str">
            <v>V</v>
          </cell>
        </row>
        <row r="159">
          <cell r="A159">
            <v>961</v>
          </cell>
          <cell r="B159" t="str">
            <v>DIERYCK Christine</v>
          </cell>
          <cell r="C159" t="str">
            <v>DIE SCORE</v>
          </cell>
          <cell r="D159" t="str">
            <v>BRUGGE</v>
          </cell>
          <cell r="E159" t="str">
            <v>SB</v>
          </cell>
          <cell r="F159">
            <v>1</v>
          </cell>
          <cell r="G159">
            <v>961</v>
          </cell>
          <cell r="H159" t="b">
            <v>0</v>
          </cell>
          <cell r="K159" t="str">
            <v>V</v>
          </cell>
        </row>
        <row r="160">
          <cell r="A160">
            <v>971</v>
          </cell>
          <cell r="B160" t="str">
            <v>MEERT Marie-Jeanne</v>
          </cell>
          <cell r="C160" t="str">
            <v>NEGENHOF</v>
          </cell>
          <cell r="D160" t="str">
            <v>ST-P.-LEEUW</v>
          </cell>
          <cell r="E160" t="str">
            <v>AS</v>
          </cell>
          <cell r="F160">
            <v>28</v>
          </cell>
          <cell r="G160">
            <v>971</v>
          </cell>
          <cell r="H160" t="b">
            <v>0</v>
          </cell>
          <cell r="K160" t="str">
            <v>V</v>
          </cell>
        </row>
        <row r="161">
          <cell r="A161">
            <v>975</v>
          </cell>
          <cell r="B161" t="str">
            <v>VAN BRAGT Annemarie</v>
          </cell>
          <cell r="C161" t="str">
            <v>A-STIJGER</v>
          </cell>
          <cell r="D161" t="str">
            <v>VELDHOVEN</v>
          </cell>
          <cell r="E161" t="str">
            <v>AV</v>
          </cell>
          <cell r="F161">
            <v>94</v>
          </cell>
          <cell r="G161">
            <v>975</v>
          </cell>
          <cell r="H161" t="b">
            <v>0</v>
          </cell>
          <cell r="K161" t="str">
            <v>V</v>
          </cell>
        </row>
        <row r="162">
          <cell r="A162">
            <v>982</v>
          </cell>
          <cell r="B162" t="str">
            <v>COSSEY Myriam</v>
          </cell>
          <cell r="C162" t="str">
            <v>YPSILON</v>
          </cell>
          <cell r="D162" t="str">
            <v>HEIST</v>
          </cell>
          <cell r="E162" t="str">
            <v>YH</v>
          </cell>
          <cell r="F162">
            <v>5</v>
          </cell>
          <cell r="G162">
            <v>982</v>
          </cell>
          <cell r="H162" t="b">
            <v>0</v>
          </cell>
          <cell r="K162" t="str">
            <v>V</v>
          </cell>
        </row>
        <row r="163">
          <cell r="A163">
            <v>985</v>
          </cell>
          <cell r="B163" t="str">
            <v>LENAERTS Greet</v>
          </cell>
          <cell r="C163" t="str">
            <v>VERBA</v>
          </cell>
          <cell r="D163" t="str">
            <v>ROTSELAAR</v>
          </cell>
          <cell r="E163" t="str">
            <v>VR</v>
          </cell>
          <cell r="F163">
            <v>31</v>
          </cell>
          <cell r="G163">
            <v>985</v>
          </cell>
          <cell r="H163" t="b">
            <v>0</v>
          </cell>
          <cell r="K163" t="str">
            <v>V</v>
          </cell>
        </row>
        <row r="164">
          <cell r="A164">
            <v>996</v>
          </cell>
          <cell r="B164" t="str">
            <v>RUYSSCHAERT Rosa</v>
          </cell>
          <cell r="C164" t="str">
            <v>YPSILON</v>
          </cell>
          <cell r="D164" t="str">
            <v>JETTE</v>
          </cell>
          <cell r="E164" t="str">
            <v>YJ</v>
          </cell>
          <cell r="F164">
            <v>18</v>
          </cell>
          <cell r="G164">
            <v>996</v>
          </cell>
          <cell r="H164" t="b">
            <v>0</v>
          </cell>
          <cell r="K164" t="str">
            <v>V</v>
          </cell>
        </row>
        <row r="165">
          <cell r="A165">
            <v>1005</v>
          </cell>
          <cell r="B165" t="str">
            <v>VAN PARYS Lena</v>
          </cell>
          <cell r="C165" t="str">
            <v>YPSILON</v>
          </cell>
          <cell r="D165" t="str">
            <v>HEIST</v>
          </cell>
          <cell r="E165" t="str">
            <v>YH</v>
          </cell>
          <cell r="F165">
            <v>5</v>
          </cell>
          <cell r="G165">
            <v>1005</v>
          </cell>
          <cell r="H165" t="b">
            <v>0</v>
          </cell>
          <cell r="K165" t="str">
            <v>V</v>
          </cell>
        </row>
        <row r="166">
          <cell r="A166">
            <v>1006</v>
          </cell>
          <cell r="B166" t="str">
            <v>DE VREEZE Patrick</v>
          </cell>
          <cell r="C166" t="str">
            <v>YPSILON</v>
          </cell>
          <cell r="D166" t="str">
            <v>HEIST</v>
          </cell>
          <cell r="E166" t="str">
            <v>YH</v>
          </cell>
          <cell r="F166">
            <v>5</v>
          </cell>
          <cell r="G166">
            <v>1006</v>
          </cell>
          <cell r="H166" t="b">
            <v>0</v>
          </cell>
          <cell r="K166" t="str">
            <v>M</v>
          </cell>
        </row>
        <row r="167">
          <cell r="A167">
            <v>1011</v>
          </cell>
          <cell r="B167" t="str">
            <v>VANDEN BEMPT Thérèse</v>
          </cell>
          <cell r="C167" t="str">
            <v>VERBA</v>
          </cell>
          <cell r="D167" t="str">
            <v>ROTSELAAR</v>
          </cell>
          <cell r="E167" t="str">
            <v>VR</v>
          </cell>
          <cell r="F167">
            <v>31</v>
          </cell>
          <cell r="G167">
            <v>1011</v>
          </cell>
          <cell r="H167" t="b">
            <v>0</v>
          </cell>
          <cell r="K167" t="str">
            <v>V</v>
          </cell>
        </row>
        <row r="168">
          <cell r="A168">
            <v>1015</v>
          </cell>
          <cell r="B168" t="str">
            <v>VAN HESPEN Rik</v>
          </cell>
          <cell r="C168" t="str">
            <v>CHIPKA</v>
          </cell>
          <cell r="D168" t="str">
            <v>AALST</v>
          </cell>
          <cell r="E168" t="str">
            <v>CA</v>
          </cell>
          <cell r="F168">
            <v>13</v>
          </cell>
          <cell r="G168">
            <v>1015</v>
          </cell>
          <cell r="H168" t="b">
            <v>0</v>
          </cell>
          <cell r="K168" t="str">
            <v>M</v>
          </cell>
        </row>
        <row r="169">
          <cell r="A169">
            <v>1026</v>
          </cell>
          <cell r="B169" t="str">
            <v>TIMMERMAN Jeroen</v>
          </cell>
          <cell r="C169" t="str">
            <v>DIE SCORE</v>
          </cell>
          <cell r="D169" t="str">
            <v>BRUGGE</v>
          </cell>
          <cell r="E169" t="str">
            <v>SB</v>
          </cell>
          <cell r="F169">
            <v>1</v>
          </cell>
          <cell r="G169">
            <v>1026</v>
          </cell>
          <cell r="H169" t="b">
            <v>0</v>
          </cell>
          <cell r="K169" t="str">
            <v>M</v>
          </cell>
        </row>
        <row r="170">
          <cell r="A170">
            <v>1029</v>
          </cell>
          <cell r="B170" t="str">
            <v>VAN DER HEYDEN Priscilla</v>
          </cell>
          <cell r="C170" t="str">
            <v>FAIR PLAY</v>
          </cell>
          <cell r="D170" t="str">
            <v>DESTELBERGEN</v>
          </cell>
          <cell r="E170" t="str">
            <v>FD</v>
          </cell>
          <cell r="F170">
            <v>30</v>
          </cell>
          <cell r="G170">
            <v>1029</v>
          </cell>
          <cell r="H170" t="b">
            <v>0</v>
          </cell>
          <cell r="I170" t="str">
            <v>G</v>
          </cell>
          <cell r="K170" t="str">
            <v>V</v>
          </cell>
        </row>
        <row r="171">
          <cell r="A171">
            <v>1032</v>
          </cell>
          <cell r="B171" t="str">
            <v>BOERJAN Danielle</v>
          </cell>
          <cell r="C171" t="str">
            <v>DIE SCORE</v>
          </cell>
          <cell r="D171" t="str">
            <v>BRUGGE</v>
          </cell>
          <cell r="E171" t="str">
            <v>SB</v>
          </cell>
          <cell r="F171">
            <v>1</v>
          </cell>
          <cell r="G171">
            <v>1032</v>
          </cell>
          <cell r="H171" t="b">
            <v>0</v>
          </cell>
          <cell r="J171" t="str">
            <v>V</v>
          </cell>
          <cell r="K171" t="str">
            <v>V</v>
          </cell>
        </row>
        <row r="172">
          <cell r="A172">
            <v>1041</v>
          </cell>
          <cell r="B172" t="str">
            <v>PEETERS Julia</v>
          </cell>
          <cell r="C172" t="str">
            <v>ALFABET</v>
          </cell>
          <cell r="D172" t="str">
            <v>PUTTE</v>
          </cell>
          <cell r="E172" t="str">
            <v>AP</v>
          </cell>
          <cell r="F172">
            <v>11</v>
          </cell>
          <cell r="G172">
            <v>1041</v>
          </cell>
          <cell r="H172" t="b">
            <v>0</v>
          </cell>
          <cell r="J172" t="str">
            <v>V</v>
          </cell>
          <cell r="K172" t="str">
            <v>V</v>
          </cell>
        </row>
        <row r="173">
          <cell r="A173">
            <v>1061</v>
          </cell>
          <cell r="B173" t="str">
            <v>DE VETTE Aad</v>
          </cell>
          <cell r="C173" t="str">
            <v>IT</v>
          </cell>
          <cell r="D173" t="str">
            <v>UTRECHT</v>
          </cell>
          <cell r="E173" t="str">
            <v>IU</v>
          </cell>
          <cell r="F173">
            <v>91</v>
          </cell>
          <cell r="G173">
            <v>1061</v>
          </cell>
          <cell r="H173" t="b">
            <v>0</v>
          </cell>
          <cell r="K173" t="str">
            <v>M</v>
          </cell>
        </row>
        <row r="174">
          <cell r="A174">
            <v>1062</v>
          </cell>
          <cell r="B174" t="str">
            <v>HELLEMAN Marijn</v>
          </cell>
          <cell r="C174" t="str">
            <v>ARENDSOOG</v>
          </cell>
          <cell r="D174" t="str">
            <v>AMSTERDAM</v>
          </cell>
          <cell r="E174" t="str">
            <v>AA</v>
          </cell>
          <cell r="F174">
            <v>93</v>
          </cell>
          <cell r="G174">
            <v>1062</v>
          </cell>
          <cell r="H174" t="b">
            <v>0</v>
          </cell>
          <cell r="K174" t="str">
            <v>M</v>
          </cell>
        </row>
        <row r="175">
          <cell r="A175">
            <v>1063</v>
          </cell>
          <cell r="B175" t="str">
            <v>MEISL Joscio</v>
          </cell>
          <cell r="C175" t="str">
            <v>ARENDSOOG</v>
          </cell>
          <cell r="D175" t="str">
            <v>AMSTERDAM</v>
          </cell>
          <cell r="E175" t="str">
            <v>AA</v>
          </cell>
          <cell r="F175">
            <v>93</v>
          </cell>
          <cell r="G175">
            <v>1063</v>
          </cell>
          <cell r="H175" t="b">
            <v>0</v>
          </cell>
          <cell r="K175" t="str">
            <v>M</v>
          </cell>
        </row>
        <row r="176">
          <cell r="A176">
            <v>1064</v>
          </cell>
          <cell r="B176" t="str">
            <v>SLEMMER Dennis</v>
          </cell>
          <cell r="C176" t="str">
            <v>ARENDSOOG</v>
          </cell>
          <cell r="D176" t="str">
            <v>AMSTERDAM</v>
          </cell>
          <cell r="E176" t="str">
            <v>AA</v>
          </cell>
          <cell r="F176">
            <v>93</v>
          </cell>
          <cell r="G176">
            <v>1064</v>
          </cell>
          <cell r="H176" t="b">
            <v>0</v>
          </cell>
          <cell r="K176" t="str">
            <v>M</v>
          </cell>
        </row>
        <row r="177">
          <cell r="A177">
            <v>1065</v>
          </cell>
          <cell r="B177" t="str">
            <v>VAN DER LOO Bert</v>
          </cell>
          <cell r="C177" t="str">
            <v>ARENDSOOG</v>
          </cell>
          <cell r="D177" t="str">
            <v>AMSTERDAM</v>
          </cell>
          <cell r="E177" t="str">
            <v>AA</v>
          </cell>
          <cell r="F177">
            <v>93</v>
          </cell>
          <cell r="G177">
            <v>1065</v>
          </cell>
          <cell r="H177" t="b">
            <v>0</v>
          </cell>
          <cell r="J177" t="str">
            <v>I</v>
          </cell>
          <cell r="K177" t="str">
            <v>M</v>
          </cell>
        </row>
        <row r="178">
          <cell r="A178">
            <v>1072</v>
          </cell>
          <cell r="B178" t="str">
            <v>BOUMA Prateeksha</v>
          </cell>
          <cell r="C178" t="str">
            <v>ARENDSOOG</v>
          </cell>
          <cell r="D178" t="str">
            <v>AMSTERDAM</v>
          </cell>
          <cell r="E178" t="str">
            <v>AA</v>
          </cell>
          <cell r="F178">
            <v>93</v>
          </cell>
          <cell r="G178">
            <v>1072</v>
          </cell>
          <cell r="H178" t="b">
            <v>0</v>
          </cell>
          <cell r="K178" t="str">
            <v>V</v>
          </cell>
        </row>
        <row r="179">
          <cell r="A179">
            <v>1073</v>
          </cell>
          <cell r="B179" t="str">
            <v>ADELAAR Carla</v>
          </cell>
          <cell r="C179" t="str">
            <v>ARENDSOOG</v>
          </cell>
          <cell r="D179" t="str">
            <v>AMSTERDAM</v>
          </cell>
          <cell r="E179" t="str">
            <v>AA</v>
          </cell>
          <cell r="F179">
            <v>93</v>
          </cell>
          <cell r="G179">
            <v>1073</v>
          </cell>
          <cell r="H179" t="b">
            <v>0</v>
          </cell>
          <cell r="K179" t="str">
            <v>V</v>
          </cell>
        </row>
        <row r="180">
          <cell r="A180">
            <v>1074</v>
          </cell>
          <cell r="B180" t="str">
            <v>LAURANT Charlotte</v>
          </cell>
          <cell r="C180" t="str">
            <v>ARENDSOOG</v>
          </cell>
          <cell r="D180" t="str">
            <v>AMSTERDAM</v>
          </cell>
          <cell r="E180" t="str">
            <v>AA</v>
          </cell>
          <cell r="F180">
            <v>93</v>
          </cell>
          <cell r="G180">
            <v>1074</v>
          </cell>
          <cell r="H180" t="b">
            <v>0</v>
          </cell>
          <cell r="K180" t="str">
            <v>V</v>
          </cell>
        </row>
        <row r="181">
          <cell r="A181">
            <v>1075</v>
          </cell>
          <cell r="B181" t="str">
            <v>VELTMAN Anja</v>
          </cell>
          <cell r="C181" t="str">
            <v>IT</v>
          </cell>
          <cell r="D181" t="str">
            <v>UTRECHT</v>
          </cell>
          <cell r="E181" t="str">
            <v>IU</v>
          </cell>
          <cell r="F181">
            <v>91</v>
          </cell>
          <cell r="G181">
            <v>1075</v>
          </cell>
          <cell r="H181" t="b">
            <v>0</v>
          </cell>
          <cell r="K181" t="str">
            <v>V</v>
          </cell>
        </row>
        <row r="182">
          <cell r="A182">
            <v>1087</v>
          </cell>
          <cell r="B182" t="str">
            <v>TOBIAS Ab</v>
          </cell>
          <cell r="C182" t="str">
            <v>ARENDSOOG</v>
          </cell>
          <cell r="D182" t="str">
            <v>AMSTERDAM</v>
          </cell>
          <cell r="E182" t="str">
            <v>AA</v>
          </cell>
          <cell r="F182">
            <v>93</v>
          </cell>
          <cell r="G182">
            <v>1087</v>
          </cell>
          <cell r="H182" t="b">
            <v>0</v>
          </cell>
          <cell r="K182" t="str">
            <v>M</v>
          </cell>
        </row>
        <row r="183">
          <cell r="A183">
            <v>1089</v>
          </cell>
          <cell r="B183" t="str">
            <v>ARNOLD Carolien</v>
          </cell>
          <cell r="C183" t="str">
            <v>IT</v>
          </cell>
          <cell r="D183" t="str">
            <v>UTRECHT</v>
          </cell>
          <cell r="E183" t="str">
            <v>IU</v>
          </cell>
          <cell r="F183">
            <v>91</v>
          </cell>
          <cell r="G183">
            <v>1089</v>
          </cell>
          <cell r="H183" t="b">
            <v>0</v>
          </cell>
          <cell r="K183" t="str">
            <v>V</v>
          </cell>
        </row>
        <row r="184">
          <cell r="A184">
            <v>1093</v>
          </cell>
          <cell r="B184" t="str">
            <v>SWENKER Twan</v>
          </cell>
          <cell r="C184" t="str">
            <v>ARENDSOOG</v>
          </cell>
          <cell r="D184" t="str">
            <v>AMSTERDAM</v>
          </cell>
          <cell r="E184" t="str">
            <v>AA</v>
          </cell>
          <cell r="F184">
            <v>93</v>
          </cell>
          <cell r="G184">
            <v>1093</v>
          </cell>
          <cell r="H184" t="b">
            <v>0</v>
          </cell>
          <cell r="J184" t="str">
            <v>V</v>
          </cell>
          <cell r="K184" t="str">
            <v>M</v>
          </cell>
        </row>
        <row r="185">
          <cell r="A185">
            <v>1103</v>
          </cell>
          <cell r="B185" t="str">
            <v>SMULDERS-FEIJEN Christine</v>
          </cell>
          <cell r="C185" t="str">
            <v>A-STIJGER</v>
          </cell>
          <cell r="D185" t="str">
            <v>VELDHOVEN</v>
          </cell>
          <cell r="E185" t="str">
            <v>AV</v>
          </cell>
          <cell r="F185">
            <v>94</v>
          </cell>
          <cell r="G185">
            <v>1103</v>
          </cell>
          <cell r="H185" t="b">
            <v>0</v>
          </cell>
          <cell r="J185" t="str">
            <v>II</v>
          </cell>
          <cell r="K185" t="str">
            <v>V</v>
          </cell>
        </row>
        <row r="186">
          <cell r="A186">
            <v>1104</v>
          </cell>
          <cell r="B186" t="str">
            <v>VAN TILBORG Addy</v>
          </cell>
          <cell r="C186" t="str">
            <v>A-STIJGER</v>
          </cell>
          <cell r="D186" t="str">
            <v>VELDHOVEN</v>
          </cell>
          <cell r="E186" t="str">
            <v>AV</v>
          </cell>
          <cell r="F186">
            <v>94</v>
          </cell>
          <cell r="G186">
            <v>1104</v>
          </cell>
          <cell r="H186" t="b">
            <v>0</v>
          </cell>
          <cell r="K186" t="str">
            <v>V</v>
          </cell>
        </row>
        <row r="187">
          <cell r="A187">
            <v>1108</v>
          </cell>
          <cell r="B187" t="str">
            <v>AARTS Wim</v>
          </cell>
          <cell r="C187" t="str">
            <v>A-STIJGER</v>
          </cell>
          <cell r="D187" t="str">
            <v>VELDHOVEN</v>
          </cell>
          <cell r="E187" t="str">
            <v>AV</v>
          </cell>
          <cell r="F187">
            <v>94</v>
          </cell>
          <cell r="G187">
            <v>1108</v>
          </cell>
          <cell r="H187" t="b">
            <v>0</v>
          </cell>
          <cell r="J187" t="str">
            <v>IV</v>
          </cell>
          <cell r="K187" t="str">
            <v>M</v>
          </cell>
        </row>
        <row r="188">
          <cell r="A188">
            <v>1110</v>
          </cell>
          <cell r="B188" t="str">
            <v>HAGENOUW Aty</v>
          </cell>
          <cell r="C188" t="str">
            <v>A-STIJGER</v>
          </cell>
          <cell r="D188" t="str">
            <v>VELDHOVEN</v>
          </cell>
          <cell r="E188" t="str">
            <v>AV</v>
          </cell>
          <cell r="F188">
            <v>94</v>
          </cell>
          <cell r="G188">
            <v>1110</v>
          </cell>
          <cell r="H188" t="b">
            <v>0</v>
          </cell>
          <cell r="K188" t="str">
            <v>V</v>
          </cell>
        </row>
        <row r="189">
          <cell r="A189">
            <v>1111</v>
          </cell>
          <cell r="B189" t="str">
            <v>HEUVELMANS Suze</v>
          </cell>
          <cell r="C189" t="str">
            <v>A-STIJGER</v>
          </cell>
          <cell r="D189" t="str">
            <v>VELDHOVEN</v>
          </cell>
          <cell r="E189" t="str">
            <v>AV</v>
          </cell>
          <cell r="F189">
            <v>94</v>
          </cell>
          <cell r="G189">
            <v>1111</v>
          </cell>
          <cell r="H189" t="b">
            <v>0</v>
          </cell>
          <cell r="K189" t="str">
            <v>V</v>
          </cell>
        </row>
        <row r="190">
          <cell r="A190">
            <v>1114</v>
          </cell>
          <cell r="B190" t="str">
            <v>VAN OUWERKERK Anne</v>
          </cell>
          <cell r="C190" t="str">
            <v>LETTERGREEP</v>
          </cell>
          <cell r="D190" t="str">
            <v>AMERSFOORT</v>
          </cell>
          <cell r="E190" t="str">
            <v>LA</v>
          </cell>
          <cell r="F190">
            <v>92</v>
          </cell>
          <cell r="G190">
            <v>1114</v>
          </cell>
          <cell r="H190" t="b">
            <v>0</v>
          </cell>
          <cell r="K190" t="str">
            <v>V</v>
          </cell>
        </row>
        <row r="191">
          <cell r="A191">
            <v>1121</v>
          </cell>
          <cell r="B191" t="str">
            <v>TREUR Marijke</v>
          </cell>
          <cell r="C191" t="str">
            <v>IT</v>
          </cell>
          <cell r="D191" t="str">
            <v>UTRECHT</v>
          </cell>
          <cell r="E191" t="str">
            <v>IU</v>
          </cell>
          <cell r="F191">
            <v>91</v>
          </cell>
          <cell r="G191">
            <v>1121</v>
          </cell>
          <cell r="H191" t="b">
            <v>0</v>
          </cell>
          <cell r="K191" t="str">
            <v>V</v>
          </cell>
        </row>
        <row r="192">
          <cell r="A192">
            <v>1139</v>
          </cell>
          <cell r="B192" t="str">
            <v>BREE Jeanette</v>
          </cell>
          <cell r="C192" t="str">
            <v>LETTERGREEP</v>
          </cell>
          <cell r="D192" t="str">
            <v>AMERSFOORT</v>
          </cell>
          <cell r="E192" t="str">
            <v>LA</v>
          </cell>
          <cell r="F192">
            <v>92</v>
          </cell>
          <cell r="G192">
            <v>1139</v>
          </cell>
          <cell r="H192" t="b">
            <v>0</v>
          </cell>
          <cell r="K192" t="str">
            <v>V</v>
          </cell>
        </row>
        <row r="193">
          <cell r="A193">
            <v>1140</v>
          </cell>
          <cell r="B193" t="str">
            <v>BRUINS Esther</v>
          </cell>
          <cell r="C193" t="str">
            <v>LETTERGREEP</v>
          </cell>
          <cell r="D193" t="str">
            <v>AMERSFOORT</v>
          </cell>
          <cell r="E193" t="str">
            <v>LA</v>
          </cell>
          <cell r="F193">
            <v>92</v>
          </cell>
          <cell r="G193">
            <v>1140</v>
          </cell>
          <cell r="H193" t="b">
            <v>0</v>
          </cell>
          <cell r="K193" t="str">
            <v>V</v>
          </cell>
        </row>
        <row r="194">
          <cell r="A194">
            <v>1146</v>
          </cell>
          <cell r="B194" t="str">
            <v>OSSELAER Nathalie</v>
          </cell>
          <cell r="C194" t="str">
            <v>CHIPKA</v>
          </cell>
          <cell r="D194" t="str">
            <v>AALST</v>
          </cell>
          <cell r="E194" t="str">
            <v>CA</v>
          </cell>
          <cell r="F194">
            <v>13</v>
          </cell>
          <cell r="G194">
            <v>1146</v>
          </cell>
          <cell r="H194" t="b">
            <v>0</v>
          </cell>
          <cell r="K194" t="str">
            <v>V</v>
          </cell>
        </row>
        <row r="195">
          <cell r="A195">
            <v>1159</v>
          </cell>
          <cell r="B195" t="str">
            <v>VAN ROOIJEN Jos</v>
          </cell>
          <cell r="C195" t="str">
            <v>LETTERGREEP</v>
          </cell>
          <cell r="D195" t="str">
            <v>AMERSFOORT</v>
          </cell>
          <cell r="E195" t="str">
            <v>LA</v>
          </cell>
          <cell r="F195">
            <v>92</v>
          </cell>
          <cell r="G195">
            <v>1159</v>
          </cell>
          <cell r="H195" t="b">
            <v>0</v>
          </cell>
          <cell r="K195" t="str">
            <v>V</v>
          </cell>
        </row>
        <row r="196">
          <cell r="A196">
            <v>1160</v>
          </cell>
          <cell r="B196" t="str">
            <v>VEENHOF Theo</v>
          </cell>
          <cell r="C196" t="str">
            <v>ARENDSOOG</v>
          </cell>
          <cell r="D196" t="str">
            <v>AMSTERDAM</v>
          </cell>
          <cell r="E196" t="str">
            <v>AA</v>
          </cell>
          <cell r="F196">
            <v>93</v>
          </cell>
          <cell r="G196">
            <v>1160</v>
          </cell>
          <cell r="H196" t="b">
            <v>0</v>
          </cell>
          <cell r="K196" t="str">
            <v>M</v>
          </cell>
        </row>
        <row r="197">
          <cell r="A197">
            <v>1162</v>
          </cell>
          <cell r="B197" t="str">
            <v>DEBUE Nadine</v>
          </cell>
          <cell r="C197" t="str">
            <v>YPSILON</v>
          </cell>
          <cell r="D197" t="str">
            <v>HEIST</v>
          </cell>
          <cell r="E197" t="str">
            <v>YH</v>
          </cell>
          <cell r="F197">
            <v>5</v>
          </cell>
          <cell r="G197">
            <v>1162</v>
          </cell>
          <cell r="H197" t="b">
            <v>0</v>
          </cell>
          <cell r="I197" t="str">
            <v>G</v>
          </cell>
          <cell r="K197" t="str">
            <v>V</v>
          </cell>
        </row>
        <row r="198">
          <cell r="A198">
            <v>1163</v>
          </cell>
          <cell r="B198" t="str">
            <v>WILLEMS Betty</v>
          </cell>
          <cell r="C198" t="str">
            <v>NEGENHOF</v>
          </cell>
          <cell r="D198" t="str">
            <v>ST-P.-LEEUW</v>
          </cell>
          <cell r="E198" t="str">
            <v>AS</v>
          </cell>
          <cell r="F198">
            <v>28</v>
          </cell>
          <cell r="G198">
            <v>1163</v>
          </cell>
          <cell r="H198" t="b">
            <v>0</v>
          </cell>
          <cell r="K198" t="str">
            <v>V</v>
          </cell>
        </row>
        <row r="199">
          <cell r="A199">
            <v>1166</v>
          </cell>
          <cell r="B199" t="str">
            <v>FRICKX Romain</v>
          </cell>
          <cell r="C199" t="str">
            <v>VERBA</v>
          </cell>
          <cell r="D199" t="str">
            <v>ROTSELAAR</v>
          </cell>
          <cell r="E199" t="str">
            <v>VR</v>
          </cell>
          <cell r="F199">
            <v>31</v>
          </cell>
          <cell r="G199">
            <v>1166</v>
          </cell>
          <cell r="H199" t="b">
            <v>0</v>
          </cell>
          <cell r="K199" t="str">
            <v>M</v>
          </cell>
        </row>
        <row r="200">
          <cell r="A200">
            <v>1172</v>
          </cell>
          <cell r="B200" t="str">
            <v>LAURENT Guido</v>
          </cell>
          <cell r="C200" t="str">
            <v>'T PEIRT</v>
          </cell>
          <cell r="D200" t="str">
            <v>DENDERMONDE</v>
          </cell>
          <cell r="E200" t="str">
            <v>PD</v>
          </cell>
          <cell r="F200">
            <v>15</v>
          </cell>
          <cell r="G200">
            <v>1172</v>
          </cell>
          <cell r="H200" t="b">
            <v>0</v>
          </cell>
          <cell r="I200" t="str">
            <v>G</v>
          </cell>
          <cell r="J200" t="str">
            <v>I</v>
          </cell>
          <cell r="K200" t="str">
            <v>M</v>
          </cell>
        </row>
        <row r="201">
          <cell r="A201">
            <v>1173</v>
          </cell>
          <cell r="B201" t="str">
            <v>DE BEULE Christine</v>
          </cell>
          <cell r="C201" t="str">
            <v>'T PEIRT</v>
          </cell>
          <cell r="D201" t="str">
            <v>DENDERMONDE</v>
          </cell>
          <cell r="E201" t="str">
            <v>PD</v>
          </cell>
          <cell r="F201">
            <v>15</v>
          </cell>
          <cell r="G201">
            <v>1173</v>
          </cell>
          <cell r="H201" t="b">
            <v>0</v>
          </cell>
          <cell r="I201" t="str">
            <v>G</v>
          </cell>
          <cell r="J201" t="str">
            <v>III</v>
          </cell>
          <cell r="K201" t="str">
            <v>V</v>
          </cell>
        </row>
        <row r="202">
          <cell r="A202">
            <v>1175</v>
          </cell>
          <cell r="B202" t="str">
            <v>CORNELIS Yoni</v>
          </cell>
          <cell r="C202" t="str">
            <v>BLANCO</v>
          </cell>
          <cell r="D202" t="str">
            <v>TIELT</v>
          </cell>
          <cell r="E202" t="str">
            <v>BT</v>
          </cell>
          <cell r="F202">
            <v>14</v>
          </cell>
          <cell r="G202">
            <v>1175</v>
          </cell>
          <cell r="H202" t="b">
            <v>0</v>
          </cell>
          <cell r="I202" t="str">
            <v>G</v>
          </cell>
          <cell r="K202" t="str">
            <v>V</v>
          </cell>
        </row>
        <row r="203">
          <cell r="A203">
            <v>1179</v>
          </cell>
          <cell r="B203" t="str">
            <v>GEENS Susan</v>
          </cell>
          <cell r="C203" t="str">
            <v>HEUREKA</v>
          </cell>
          <cell r="D203" t="str">
            <v>MECHELEN</v>
          </cell>
          <cell r="E203" t="str">
            <v>HM</v>
          </cell>
          <cell r="F203">
            <v>7</v>
          </cell>
          <cell r="G203">
            <v>1179</v>
          </cell>
          <cell r="H203" t="b">
            <v>0</v>
          </cell>
          <cell r="I203" t="str">
            <v>G</v>
          </cell>
          <cell r="J203" t="str">
            <v>II</v>
          </cell>
          <cell r="K203" t="str">
            <v>V</v>
          </cell>
        </row>
        <row r="204">
          <cell r="A204">
            <v>1182</v>
          </cell>
          <cell r="B204" t="str">
            <v>MEERS José-Anne</v>
          </cell>
          <cell r="C204" t="str">
            <v>MUNSTER</v>
          </cell>
          <cell r="D204" t="str">
            <v>BILZEN</v>
          </cell>
          <cell r="E204" t="str">
            <v>MB</v>
          </cell>
          <cell r="F204">
            <v>34</v>
          </cell>
          <cell r="G204">
            <v>1182</v>
          </cell>
          <cell r="H204" t="b">
            <v>0</v>
          </cell>
          <cell r="K204" t="str">
            <v>V</v>
          </cell>
        </row>
        <row r="205">
          <cell r="A205">
            <v>1186</v>
          </cell>
          <cell r="B205" t="str">
            <v>NIMMEGEERS Antonia</v>
          </cell>
          <cell r="C205" t="str">
            <v>HOMERUS</v>
          </cell>
          <cell r="D205" t="str">
            <v>GENT</v>
          </cell>
          <cell r="E205" t="str">
            <v>HG</v>
          </cell>
          <cell r="F205">
            <v>2</v>
          </cell>
          <cell r="G205">
            <v>1186</v>
          </cell>
          <cell r="H205" t="b">
            <v>0</v>
          </cell>
          <cell r="I205" t="str">
            <v>G</v>
          </cell>
          <cell r="J205" t="str">
            <v>V</v>
          </cell>
          <cell r="K205" t="str">
            <v>V</v>
          </cell>
        </row>
        <row r="206">
          <cell r="A206">
            <v>1187</v>
          </cell>
          <cell r="B206" t="str">
            <v>HEEREGRAVE Hans</v>
          </cell>
          <cell r="C206" t="str">
            <v>LETTERGREEP</v>
          </cell>
          <cell r="D206" t="str">
            <v>AMERSFOORT</v>
          </cell>
          <cell r="E206" t="str">
            <v>LA</v>
          </cell>
          <cell r="F206">
            <v>92</v>
          </cell>
          <cell r="G206">
            <v>1187</v>
          </cell>
          <cell r="H206" t="b">
            <v>0</v>
          </cell>
          <cell r="K206" t="str">
            <v>M</v>
          </cell>
        </row>
        <row r="207">
          <cell r="A207">
            <v>1190</v>
          </cell>
          <cell r="B207" t="str">
            <v>LENAERTS Henri</v>
          </cell>
          <cell r="C207" t="str">
            <v>MUNSTER</v>
          </cell>
          <cell r="D207" t="str">
            <v>BILZEN</v>
          </cell>
          <cell r="E207" t="str">
            <v>MB</v>
          </cell>
          <cell r="F207">
            <v>34</v>
          </cell>
          <cell r="G207">
            <v>1190</v>
          </cell>
          <cell r="H207" t="b">
            <v>0</v>
          </cell>
          <cell r="K207" t="str">
            <v>M</v>
          </cell>
        </row>
        <row r="208">
          <cell r="A208">
            <v>1191</v>
          </cell>
          <cell r="B208" t="str">
            <v>SMETS Marleen</v>
          </cell>
          <cell r="C208" t="str">
            <v>VANDALEN</v>
          </cell>
          <cell r="D208" t="str">
            <v>SCHOTEN</v>
          </cell>
          <cell r="E208" t="str">
            <v>VS</v>
          </cell>
          <cell r="F208">
            <v>26</v>
          </cell>
          <cell r="G208">
            <v>1191</v>
          </cell>
          <cell r="H208" t="b">
            <v>0</v>
          </cell>
          <cell r="K208" t="str">
            <v>V</v>
          </cell>
        </row>
        <row r="209">
          <cell r="A209">
            <v>1200</v>
          </cell>
          <cell r="B209" t="str">
            <v>VERHOEVEN Joanna</v>
          </cell>
          <cell r="C209" t="str">
            <v>ALLES AF</v>
          </cell>
          <cell r="D209" t="str">
            <v>ANTWERPEN</v>
          </cell>
          <cell r="E209" t="str">
            <v>AB</v>
          </cell>
          <cell r="F209">
            <v>22</v>
          </cell>
          <cell r="G209">
            <v>1200</v>
          </cell>
          <cell r="H209" t="b">
            <v>0</v>
          </cell>
          <cell r="K209" t="str">
            <v>V</v>
          </cell>
        </row>
        <row r="210">
          <cell r="A210">
            <v>1214</v>
          </cell>
          <cell r="B210" t="str">
            <v>D'HONDT Maria</v>
          </cell>
          <cell r="C210" t="str">
            <v>SYNTHESE</v>
          </cell>
          <cell r="D210" t="str">
            <v>MENEN</v>
          </cell>
          <cell r="E210" t="str">
            <v>SM</v>
          </cell>
          <cell r="F210">
            <v>24</v>
          </cell>
          <cell r="G210">
            <v>1214</v>
          </cell>
          <cell r="H210" t="b">
            <v>0</v>
          </cell>
          <cell r="I210" t="str">
            <v>G</v>
          </cell>
          <cell r="J210" t="str">
            <v>V</v>
          </cell>
          <cell r="K210" t="str">
            <v>V</v>
          </cell>
        </row>
        <row r="211">
          <cell r="A211">
            <v>1215</v>
          </cell>
          <cell r="B211" t="str">
            <v>VANDENBROUCKE Koen</v>
          </cell>
          <cell r="C211" t="str">
            <v>SYNTHESE</v>
          </cell>
          <cell r="D211" t="str">
            <v>MENEN</v>
          </cell>
          <cell r="E211" t="str">
            <v>SM</v>
          </cell>
          <cell r="F211">
            <v>24</v>
          </cell>
          <cell r="G211">
            <v>1215</v>
          </cell>
          <cell r="H211" t="b">
            <v>0</v>
          </cell>
          <cell r="K211" t="str">
            <v>M</v>
          </cell>
        </row>
        <row r="212">
          <cell r="A212">
            <v>1242</v>
          </cell>
          <cell r="B212" t="str">
            <v>VANOOTEGHEM Liliane</v>
          </cell>
          <cell r="C212" t="str">
            <v>YPSILON</v>
          </cell>
          <cell r="D212" t="str">
            <v>HEIST</v>
          </cell>
          <cell r="E212" t="str">
            <v>YH</v>
          </cell>
          <cell r="F212">
            <v>5</v>
          </cell>
          <cell r="G212">
            <v>1242</v>
          </cell>
          <cell r="H212" t="b">
            <v>0</v>
          </cell>
          <cell r="K212" t="str">
            <v>V</v>
          </cell>
        </row>
        <row r="213">
          <cell r="A213">
            <v>1244</v>
          </cell>
          <cell r="B213" t="str">
            <v>DEBRUYNE Lise-Anne</v>
          </cell>
          <cell r="C213" t="str">
            <v>YPSILON</v>
          </cell>
          <cell r="D213" t="str">
            <v>HEIST</v>
          </cell>
          <cell r="E213" t="str">
            <v>YH</v>
          </cell>
          <cell r="F213">
            <v>5</v>
          </cell>
          <cell r="G213">
            <v>1244</v>
          </cell>
          <cell r="H213" t="b">
            <v>0</v>
          </cell>
          <cell r="K213" t="str">
            <v>V</v>
          </cell>
        </row>
        <row r="214">
          <cell r="A214">
            <v>1259</v>
          </cell>
          <cell r="B214" t="str">
            <v>TARRAS Peter</v>
          </cell>
          <cell r="C214" t="str">
            <v>SYNTHESE</v>
          </cell>
          <cell r="D214" t="str">
            <v>MENEN</v>
          </cell>
          <cell r="E214" t="str">
            <v>SM</v>
          </cell>
          <cell r="F214">
            <v>24</v>
          </cell>
          <cell r="G214">
            <v>1259</v>
          </cell>
          <cell r="H214" t="b">
            <v>0</v>
          </cell>
          <cell r="K214" t="str">
            <v>M</v>
          </cell>
        </row>
        <row r="215">
          <cell r="A215">
            <v>1265</v>
          </cell>
          <cell r="B215" t="str">
            <v>NAUWELAERTS Ronald</v>
          </cell>
          <cell r="C215" t="str">
            <v>ALLES AF</v>
          </cell>
          <cell r="D215" t="str">
            <v>ANTWERPEN</v>
          </cell>
          <cell r="E215" t="str">
            <v>AB</v>
          </cell>
          <cell r="F215">
            <v>22</v>
          </cell>
          <cell r="G215">
            <v>1265</v>
          </cell>
          <cell r="H215" t="b">
            <v>0</v>
          </cell>
          <cell r="K215" t="str">
            <v>M</v>
          </cell>
        </row>
        <row r="216">
          <cell r="A216">
            <v>1266</v>
          </cell>
          <cell r="B216" t="str">
            <v>DE CONINCK Florida</v>
          </cell>
          <cell r="C216" t="str">
            <v>'T PEIRT</v>
          </cell>
          <cell r="D216" t="str">
            <v>DENDERMONDE</v>
          </cell>
          <cell r="E216" t="str">
            <v>PD</v>
          </cell>
          <cell r="F216">
            <v>15</v>
          </cell>
          <cell r="G216">
            <v>1266</v>
          </cell>
          <cell r="H216" t="b">
            <v>0</v>
          </cell>
          <cell r="K216" t="str">
            <v>V</v>
          </cell>
        </row>
        <row r="217">
          <cell r="A217">
            <v>1272</v>
          </cell>
          <cell r="B217" t="str">
            <v>DE SMET Patrick</v>
          </cell>
          <cell r="C217" t="str">
            <v>DE WASE</v>
          </cell>
          <cell r="D217" t="str">
            <v>SINT-NIKLAAS</v>
          </cell>
          <cell r="E217" t="str">
            <v>WS</v>
          </cell>
          <cell r="F217">
            <v>16</v>
          </cell>
          <cell r="G217">
            <v>1272</v>
          </cell>
          <cell r="H217" t="b">
            <v>0</v>
          </cell>
          <cell r="I217" t="str">
            <v>G</v>
          </cell>
          <cell r="J217" t="str">
            <v>IV</v>
          </cell>
          <cell r="K217" t="str">
            <v>M</v>
          </cell>
        </row>
        <row r="218">
          <cell r="A218">
            <v>1273</v>
          </cell>
          <cell r="B218" t="str">
            <v>BAERT Rose-Maryn</v>
          </cell>
          <cell r="C218" t="str">
            <v>DE WASE</v>
          </cell>
          <cell r="D218" t="str">
            <v>SINT-NIKLAAS</v>
          </cell>
          <cell r="E218" t="str">
            <v>WS</v>
          </cell>
          <cell r="F218">
            <v>16</v>
          </cell>
          <cell r="G218">
            <v>1273</v>
          </cell>
          <cell r="H218" t="b">
            <v>0</v>
          </cell>
          <cell r="K218" t="str">
            <v>V</v>
          </cell>
        </row>
        <row r="219">
          <cell r="A219">
            <v>1275</v>
          </cell>
          <cell r="B219" t="str">
            <v>DECRESSON Geert</v>
          </cell>
          <cell r="C219" t="str">
            <v>MUNSTER</v>
          </cell>
          <cell r="D219" t="str">
            <v>BILZEN</v>
          </cell>
          <cell r="E219" t="str">
            <v>MB</v>
          </cell>
          <cell r="F219">
            <v>34</v>
          </cell>
          <cell r="G219">
            <v>1275</v>
          </cell>
          <cell r="H219" t="b">
            <v>0</v>
          </cell>
          <cell r="K219" t="str">
            <v>M</v>
          </cell>
        </row>
        <row r="220">
          <cell r="A220">
            <v>1277</v>
          </cell>
          <cell r="B220" t="str">
            <v>MOYAERT Chris</v>
          </cell>
          <cell r="C220" t="str">
            <v>DIE SCORE</v>
          </cell>
          <cell r="D220" t="str">
            <v>BRUGGE</v>
          </cell>
          <cell r="E220" t="str">
            <v>SB</v>
          </cell>
          <cell r="F220">
            <v>1</v>
          </cell>
          <cell r="G220">
            <v>1277</v>
          </cell>
          <cell r="H220" t="b">
            <v>0</v>
          </cell>
          <cell r="I220" t="str">
            <v>G</v>
          </cell>
          <cell r="J220" t="str">
            <v>V</v>
          </cell>
          <cell r="K220" t="str">
            <v>V</v>
          </cell>
        </row>
        <row r="221">
          <cell r="A221">
            <v>1281</v>
          </cell>
          <cell r="B221" t="str">
            <v>VAN 'T HOOFT Louise</v>
          </cell>
          <cell r="C221" t="str">
            <v>HOMERUS</v>
          </cell>
          <cell r="D221" t="str">
            <v>GENT</v>
          </cell>
          <cell r="E221" t="str">
            <v>HG</v>
          </cell>
          <cell r="F221">
            <v>2</v>
          </cell>
          <cell r="G221">
            <v>1281</v>
          </cell>
          <cell r="H221" t="b">
            <v>0</v>
          </cell>
          <cell r="I221" t="str">
            <v>G</v>
          </cell>
          <cell r="K221" t="str">
            <v>V</v>
          </cell>
        </row>
        <row r="222">
          <cell r="A222">
            <v>1284</v>
          </cell>
          <cell r="B222" t="str">
            <v>TUBEX Carina</v>
          </cell>
          <cell r="C222" t="str">
            <v>YPSILON</v>
          </cell>
          <cell r="D222" t="str">
            <v>HEIST</v>
          </cell>
          <cell r="E222" t="str">
            <v>YH</v>
          </cell>
          <cell r="F222">
            <v>5</v>
          </cell>
          <cell r="G222">
            <v>1284</v>
          </cell>
          <cell r="H222" t="b">
            <v>0</v>
          </cell>
          <cell r="K222" t="str">
            <v>V</v>
          </cell>
        </row>
        <row r="223">
          <cell r="A223">
            <v>1288</v>
          </cell>
          <cell r="B223" t="str">
            <v>VERBEKE An</v>
          </cell>
          <cell r="C223" t="str">
            <v>YPSILON</v>
          </cell>
          <cell r="D223" t="str">
            <v>JETTE</v>
          </cell>
          <cell r="E223" t="str">
            <v>YJ</v>
          </cell>
          <cell r="F223">
            <v>18</v>
          </cell>
          <cell r="G223">
            <v>1288</v>
          </cell>
          <cell r="H223" t="b">
            <v>0</v>
          </cell>
          <cell r="I223" t="str">
            <v>G</v>
          </cell>
          <cell r="J223" t="str">
            <v>II</v>
          </cell>
          <cell r="K223" t="str">
            <v>V</v>
          </cell>
        </row>
        <row r="224">
          <cell r="A224">
            <v>1292</v>
          </cell>
          <cell r="B224" t="str">
            <v>VAN MOURIK VAN STEIJN Gerritje</v>
          </cell>
          <cell r="C224" t="str">
            <v>ARENDSOOG</v>
          </cell>
          <cell r="D224" t="str">
            <v>AMSTERDAM</v>
          </cell>
          <cell r="E224" t="str">
            <v>AA</v>
          </cell>
          <cell r="F224">
            <v>93</v>
          </cell>
          <cell r="G224">
            <v>1292</v>
          </cell>
          <cell r="H224" t="b">
            <v>0</v>
          </cell>
          <cell r="K224" t="str">
            <v>V</v>
          </cell>
        </row>
        <row r="225">
          <cell r="A225">
            <v>1294</v>
          </cell>
          <cell r="B225" t="str">
            <v>REINDERS Bernadette</v>
          </cell>
          <cell r="C225" t="str">
            <v>TER BORRE</v>
          </cell>
          <cell r="D225" t="str">
            <v>STR-BEVER</v>
          </cell>
          <cell r="E225" t="str">
            <v>TS</v>
          </cell>
          <cell r="F225">
            <v>27</v>
          </cell>
          <cell r="G225">
            <v>1294</v>
          </cell>
          <cell r="H225" t="b">
            <v>0</v>
          </cell>
          <cell r="K225" t="str">
            <v>V</v>
          </cell>
        </row>
        <row r="226">
          <cell r="A226">
            <v>1295</v>
          </cell>
          <cell r="B226" t="str">
            <v>VERBAANDERT Phya</v>
          </cell>
          <cell r="C226" t="str">
            <v>A-STIJGER</v>
          </cell>
          <cell r="D226" t="str">
            <v>VELDHOVEN</v>
          </cell>
          <cell r="E226" t="str">
            <v>AV</v>
          </cell>
          <cell r="F226">
            <v>94</v>
          </cell>
          <cell r="G226">
            <v>1295</v>
          </cell>
          <cell r="H226" t="b">
            <v>0</v>
          </cell>
          <cell r="K226" t="str">
            <v>V</v>
          </cell>
        </row>
        <row r="227">
          <cell r="A227">
            <v>1304</v>
          </cell>
          <cell r="B227" t="str">
            <v>COENE Dominique</v>
          </cell>
          <cell r="C227" t="str">
            <v>COXHYDE</v>
          </cell>
          <cell r="D227" t="str">
            <v>KOKSIJDE</v>
          </cell>
          <cell r="E227" t="str">
            <v>CK</v>
          </cell>
          <cell r="F227">
            <v>3</v>
          </cell>
          <cell r="G227">
            <v>1304</v>
          </cell>
          <cell r="H227" t="b">
            <v>0</v>
          </cell>
          <cell r="I227" t="str">
            <v>G</v>
          </cell>
          <cell r="J227" t="str">
            <v>IV</v>
          </cell>
          <cell r="K227" t="str">
            <v>V</v>
          </cell>
        </row>
        <row r="228">
          <cell r="A228">
            <v>1305</v>
          </cell>
          <cell r="B228" t="str">
            <v>TORREELE Ronald</v>
          </cell>
          <cell r="C228" t="str">
            <v>COXHYDE</v>
          </cell>
          <cell r="D228" t="str">
            <v>KOKSIJDE</v>
          </cell>
          <cell r="E228" t="str">
            <v>CK</v>
          </cell>
          <cell r="F228">
            <v>3</v>
          </cell>
          <cell r="G228">
            <v>1305</v>
          </cell>
          <cell r="H228" t="b">
            <v>0</v>
          </cell>
          <cell r="I228" t="str">
            <v>G</v>
          </cell>
          <cell r="J228" t="str">
            <v>III</v>
          </cell>
          <cell r="K228" t="str">
            <v>M</v>
          </cell>
        </row>
        <row r="229">
          <cell r="A229">
            <v>1312</v>
          </cell>
          <cell r="B229" t="str">
            <v>CRABEELS Pascal</v>
          </cell>
          <cell r="C229" t="str">
            <v>DIE SCORE</v>
          </cell>
          <cell r="D229" t="str">
            <v>BRUGGE</v>
          </cell>
          <cell r="E229" t="str">
            <v>SB</v>
          </cell>
          <cell r="F229">
            <v>1</v>
          </cell>
          <cell r="G229">
            <v>1312</v>
          </cell>
          <cell r="H229" t="b">
            <v>0</v>
          </cell>
          <cell r="K229" t="str">
            <v>M</v>
          </cell>
        </row>
        <row r="230">
          <cell r="A230">
            <v>1318</v>
          </cell>
          <cell r="B230" t="str">
            <v>DE GRAUWE Mirèse</v>
          </cell>
          <cell r="C230" t="str">
            <v>TER BORRE</v>
          </cell>
          <cell r="D230" t="str">
            <v>STR-BEVER</v>
          </cell>
          <cell r="E230" t="str">
            <v>TS</v>
          </cell>
          <cell r="F230">
            <v>27</v>
          </cell>
          <cell r="G230">
            <v>1318</v>
          </cell>
          <cell r="H230" t="b">
            <v>0</v>
          </cell>
          <cell r="I230" t="str">
            <v>V</v>
          </cell>
          <cell r="J230" t="str">
            <v>V</v>
          </cell>
          <cell r="K230" t="str">
            <v>V</v>
          </cell>
        </row>
        <row r="231">
          <cell r="A231">
            <v>1320</v>
          </cell>
          <cell r="B231" t="str">
            <v>DE MEESTER Chris</v>
          </cell>
          <cell r="C231" t="str">
            <v>FAIR PLAY</v>
          </cell>
          <cell r="D231" t="str">
            <v>DESTELBERGEN</v>
          </cell>
          <cell r="E231" t="str">
            <v>FD</v>
          </cell>
          <cell r="F231">
            <v>30</v>
          </cell>
          <cell r="G231">
            <v>1320</v>
          </cell>
          <cell r="H231" t="b">
            <v>0</v>
          </cell>
          <cell r="K231" t="str">
            <v>V</v>
          </cell>
        </row>
        <row r="232">
          <cell r="A232">
            <v>1326</v>
          </cell>
          <cell r="B232" t="str">
            <v>LAUWENS Agnes</v>
          </cell>
          <cell r="C232" t="str">
            <v>'T PEIRT</v>
          </cell>
          <cell r="D232" t="str">
            <v>DENDERMONDE</v>
          </cell>
          <cell r="E232" t="str">
            <v>PD</v>
          </cell>
          <cell r="F232">
            <v>15</v>
          </cell>
          <cell r="G232">
            <v>1326</v>
          </cell>
          <cell r="H232" t="b">
            <v>0</v>
          </cell>
          <cell r="I232" t="str">
            <v>V</v>
          </cell>
          <cell r="J232" t="str">
            <v>V</v>
          </cell>
          <cell r="K232" t="str">
            <v>V</v>
          </cell>
        </row>
        <row r="233">
          <cell r="A233">
            <v>1327</v>
          </cell>
          <cell r="B233" t="str">
            <v>CAUBERGH Henriette</v>
          </cell>
          <cell r="C233" t="str">
            <v>MUNSTER</v>
          </cell>
          <cell r="D233" t="str">
            <v>BILZEN</v>
          </cell>
          <cell r="E233" t="str">
            <v>MB</v>
          </cell>
          <cell r="F233">
            <v>34</v>
          </cell>
          <cell r="G233">
            <v>1327</v>
          </cell>
          <cell r="H233" t="b">
            <v>0</v>
          </cell>
          <cell r="K233" t="str">
            <v>V</v>
          </cell>
        </row>
        <row r="234">
          <cell r="A234">
            <v>1328</v>
          </cell>
          <cell r="B234" t="str">
            <v>CLAESEN Jos</v>
          </cell>
          <cell r="C234" t="str">
            <v>MUNSTER</v>
          </cell>
          <cell r="D234" t="str">
            <v>BILZEN</v>
          </cell>
          <cell r="E234" t="str">
            <v>MB</v>
          </cell>
          <cell r="F234">
            <v>34</v>
          </cell>
          <cell r="G234">
            <v>1328</v>
          </cell>
          <cell r="H234" t="b">
            <v>0</v>
          </cell>
          <cell r="K234" t="str">
            <v>M</v>
          </cell>
        </row>
        <row r="235">
          <cell r="A235">
            <v>1329</v>
          </cell>
          <cell r="B235" t="str">
            <v>MOONS Christel</v>
          </cell>
          <cell r="C235" t="str">
            <v>MUNSTER</v>
          </cell>
          <cell r="D235" t="str">
            <v>BILZEN</v>
          </cell>
          <cell r="E235" t="str">
            <v>MB</v>
          </cell>
          <cell r="F235">
            <v>34</v>
          </cell>
          <cell r="G235">
            <v>1329</v>
          </cell>
          <cell r="H235" t="b">
            <v>0</v>
          </cell>
          <cell r="J235" t="str">
            <v>III</v>
          </cell>
          <cell r="K235" t="str">
            <v>V</v>
          </cell>
        </row>
        <row r="236">
          <cell r="A236">
            <v>1332</v>
          </cell>
          <cell r="B236" t="str">
            <v>VAN LANKVELD Koen</v>
          </cell>
          <cell r="C236" t="str">
            <v>ARENDSOOG</v>
          </cell>
          <cell r="D236" t="str">
            <v>AMSTERDAM</v>
          </cell>
          <cell r="E236" t="str">
            <v>AA</v>
          </cell>
          <cell r="F236">
            <v>93</v>
          </cell>
          <cell r="G236">
            <v>1332</v>
          </cell>
          <cell r="H236" t="b">
            <v>0</v>
          </cell>
          <cell r="K236" t="str">
            <v>M</v>
          </cell>
        </row>
        <row r="237">
          <cell r="A237">
            <v>1333</v>
          </cell>
          <cell r="B237" t="str">
            <v>LEEMANS Dirk</v>
          </cell>
          <cell r="C237" t="str">
            <v>MUNSTER</v>
          </cell>
          <cell r="D237" t="str">
            <v>BILZEN</v>
          </cell>
          <cell r="E237" t="str">
            <v>MB</v>
          </cell>
          <cell r="F237">
            <v>34</v>
          </cell>
          <cell r="G237">
            <v>1333</v>
          </cell>
          <cell r="H237" t="b">
            <v>0</v>
          </cell>
          <cell r="K237" t="str">
            <v>M</v>
          </cell>
        </row>
        <row r="238">
          <cell r="A238">
            <v>1342</v>
          </cell>
          <cell r="B238" t="str">
            <v>HOFMAN Rita</v>
          </cell>
          <cell r="C238" t="str">
            <v>'T PEIRT</v>
          </cell>
          <cell r="D238" t="str">
            <v>DENDERMONDE</v>
          </cell>
          <cell r="E238" t="str">
            <v>PD</v>
          </cell>
          <cell r="F238">
            <v>15</v>
          </cell>
          <cell r="G238">
            <v>1342</v>
          </cell>
          <cell r="H238" t="b">
            <v>0</v>
          </cell>
          <cell r="I238" t="str">
            <v>G</v>
          </cell>
          <cell r="J238" t="str">
            <v>III</v>
          </cell>
          <cell r="K238" t="str">
            <v>V</v>
          </cell>
        </row>
        <row r="239">
          <cell r="A239">
            <v>1343</v>
          </cell>
          <cell r="B239" t="str">
            <v>VAN RIJSSELBERGHE Denise</v>
          </cell>
          <cell r="C239" t="str">
            <v>'T PEIRT</v>
          </cell>
          <cell r="D239" t="str">
            <v>DENDERMONDE</v>
          </cell>
          <cell r="E239" t="str">
            <v>PD</v>
          </cell>
          <cell r="F239">
            <v>15</v>
          </cell>
          <cell r="G239">
            <v>1343</v>
          </cell>
          <cell r="H239" t="b">
            <v>0</v>
          </cell>
          <cell r="K239" t="str">
            <v>V</v>
          </cell>
        </row>
        <row r="240">
          <cell r="A240">
            <v>1347</v>
          </cell>
          <cell r="B240" t="str">
            <v>DEFOUR Ann</v>
          </cell>
          <cell r="C240" t="str">
            <v>SYLLABE</v>
          </cell>
          <cell r="D240" t="str">
            <v>IZEGEM</v>
          </cell>
          <cell r="E240" t="str">
            <v>SL</v>
          </cell>
          <cell r="F240">
            <v>25</v>
          </cell>
          <cell r="G240">
            <v>1347</v>
          </cell>
          <cell r="H240" t="b">
            <v>0</v>
          </cell>
          <cell r="I240" t="str">
            <v>G</v>
          </cell>
          <cell r="J240" t="str">
            <v>III</v>
          </cell>
          <cell r="K240" t="str">
            <v>V</v>
          </cell>
        </row>
        <row r="241">
          <cell r="A241">
            <v>1348</v>
          </cell>
          <cell r="B241" t="str">
            <v>GELEYNS Frieda</v>
          </cell>
          <cell r="C241" t="str">
            <v>VERBA</v>
          </cell>
          <cell r="D241" t="str">
            <v>ROTSELAAR</v>
          </cell>
          <cell r="E241" t="str">
            <v>VR</v>
          </cell>
          <cell r="F241">
            <v>31</v>
          </cell>
          <cell r="G241">
            <v>1348</v>
          </cell>
          <cell r="H241" t="b">
            <v>0</v>
          </cell>
          <cell r="K241" t="str">
            <v>V</v>
          </cell>
        </row>
        <row r="242">
          <cell r="A242">
            <v>1349</v>
          </cell>
          <cell r="B242" t="str">
            <v>DEGRYSE Irena</v>
          </cell>
          <cell r="C242" t="str">
            <v>VERBA</v>
          </cell>
          <cell r="D242" t="str">
            <v>ROTSELAAR</v>
          </cell>
          <cell r="E242" t="str">
            <v>VR</v>
          </cell>
          <cell r="F242">
            <v>31</v>
          </cell>
          <cell r="G242">
            <v>1349</v>
          </cell>
          <cell r="H242" t="b">
            <v>0</v>
          </cell>
          <cell r="K242" t="str">
            <v>V</v>
          </cell>
        </row>
        <row r="243">
          <cell r="A243">
            <v>1352</v>
          </cell>
          <cell r="B243" t="str">
            <v>POPELIER Els</v>
          </cell>
          <cell r="C243" t="str">
            <v>SYLLABE</v>
          </cell>
          <cell r="D243" t="str">
            <v>IZEGEM</v>
          </cell>
          <cell r="E243" t="str">
            <v>SL</v>
          </cell>
          <cell r="F243">
            <v>25</v>
          </cell>
          <cell r="G243">
            <v>1352</v>
          </cell>
          <cell r="H243" t="b">
            <v>0</v>
          </cell>
          <cell r="K243" t="str">
            <v>V</v>
          </cell>
        </row>
        <row r="244">
          <cell r="A244">
            <v>1354</v>
          </cell>
          <cell r="B244" t="str">
            <v>MOERMAN Greet</v>
          </cell>
          <cell r="C244" t="str">
            <v>BLANCO</v>
          </cell>
          <cell r="D244" t="str">
            <v>TIELT</v>
          </cell>
          <cell r="E244" t="str">
            <v>BT</v>
          </cell>
          <cell r="F244">
            <v>14</v>
          </cell>
          <cell r="G244">
            <v>1354</v>
          </cell>
          <cell r="H244" t="b">
            <v>0</v>
          </cell>
          <cell r="K244" t="str">
            <v>V</v>
          </cell>
        </row>
        <row r="245">
          <cell r="A245">
            <v>1357</v>
          </cell>
          <cell r="B245" t="str">
            <v>VAN LOOY Freddy</v>
          </cell>
          <cell r="C245" t="str">
            <v>MUNSTER</v>
          </cell>
          <cell r="D245" t="str">
            <v>BILZEN</v>
          </cell>
          <cell r="E245" t="str">
            <v>MB</v>
          </cell>
          <cell r="F245">
            <v>34</v>
          </cell>
          <cell r="G245">
            <v>1357</v>
          </cell>
          <cell r="H245" t="b">
            <v>0</v>
          </cell>
          <cell r="K245" t="str">
            <v>M</v>
          </cell>
        </row>
        <row r="246">
          <cell r="A246">
            <v>1359</v>
          </cell>
          <cell r="B246" t="str">
            <v>CLOETENS Annelies</v>
          </cell>
          <cell r="C246" t="str">
            <v>COXHYDE</v>
          </cell>
          <cell r="D246" t="str">
            <v>KOKSIJDE</v>
          </cell>
          <cell r="E246" t="str">
            <v>CK</v>
          </cell>
          <cell r="F246">
            <v>3</v>
          </cell>
          <cell r="G246">
            <v>1359</v>
          </cell>
          <cell r="H246" t="b">
            <v>0</v>
          </cell>
          <cell r="K246" t="str">
            <v>V</v>
          </cell>
        </row>
        <row r="247">
          <cell r="A247">
            <v>1362</v>
          </cell>
          <cell r="B247" t="str">
            <v>GERARDS Monique</v>
          </cell>
          <cell r="C247" t="str">
            <v>LITTERA</v>
          </cell>
          <cell r="D247" t="str">
            <v>TESSENDERLO</v>
          </cell>
          <cell r="E247" t="str">
            <v>LT</v>
          </cell>
          <cell r="F247">
            <v>6</v>
          </cell>
          <cell r="G247">
            <v>1362</v>
          </cell>
          <cell r="H247" t="b">
            <v>0</v>
          </cell>
          <cell r="K247" t="str">
            <v>V</v>
          </cell>
        </row>
        <row r="248">
          <cell r="A248">
            <v>1363</v>
          </cell>
          <cell r="B248" t="str">
            <v>KLEINVELD Marijke</v>
          </cell>
          <cell r="C248" t="str">
            <v>IT</v>
          </cell>
          <cell r="D248" t="str">
            <v>UTRECHT</v>
          </cell>
          <cell r="E248" t="str">
            <v>IU</v>
          </cell>
          <cell r="F248">
            <v>91</v>
          </cell>
          <cell r="G248">
            <v>1363</v>
          </cell>
          <cell r="H248" t="b">
            <v>0</v>
          </cell>
          <cell r="K248" t="str">
            <v>V</v>
          </cell>
        </row>
        <row r="249">
          <cell r="A249">
            <v>1364</v>
          </cell>
          <cell r="B249" t="str">
            <v>VERSCHUEREN Agnes</v>
          </cell>
          <cell r="C249" t="str">
            <v>ALFABET</v>
          </cell>
          <cell r="D249" t="str">
            <v>PUTTE</v>
          </cell>
          <cell r="E249" t="str">
            <v>AP</v>
          </cell>
          <cell r="F249">
            <v>11</v>
          </cell>
          <cell r="G249">
            <v>1364</v>
          </cell>
          <cell r="H249" t="b">
            <v>0</v>
          </cell>
          <cell r="K249" t="str">
            <v>V</v>
          </cell>
        </row>
        <row r="250">
          <cell r="A250">
            <v>1365</v>
          </cell>
          <cell r="B250" t="str">
            <v>GUFFENS Gaby</v>
          </cell>
          <cell r="C250" t="str">
            <v>MUNSTER</v>
          </cell>
          <cell r="D250" t="str">
            <v>BILZEN</v>
          </cell>
          <cell r="E250" t="str">
            <v>MB</v>
          </cell>
          <cell r="F250">
            <v>34</v>
          </cell>
          <cell r="G250">
            <v>1365</v>
          </cell>
          <cell r="H250" t="b">
            <v>0</v>
          </cell>
          <cell r="K250" t="str">
            <v>V</v>
          </cell>
        </row>
        <row r="251">
          <cell r="A251">
            <v>1366</v>
          </cell>
          <cell r="B251" t="str">
            <v>SAENEN Godelieve</v>
          </cell>
          <cell r="C251" t="str">
            <v>LITTERA</v>
          </cell>
          <cell r="D251" t="str">
            <v>TESSENDERLO</v>
          </cell>
          <cell r="E251" t="str">
            <v>LT</v>
          </cell>
          <cell r="F251">
            <v>6</v>
          </cell>
          <cell r="G251">
            <v>1366</v>
          </cell>
          <cell r="H251" t="b">
            <v>0</v>
          </cell>
          <cell r="J251" t="str">
            <v>III</v>
          </cell>
          <cell r="K251" t="str">
            <v>V</v>
          </cell>
        </row>
        <row r="252">
          <cell r="A252">
            <v>1367</v>
          </cell>
          <cell r="B252" t="str">
            <v>LEHOUCK Christine</v>
          </cell>
          <cell r="C252" t="str">
            <v>DIE SCORE</v>
          </cell>
          <cell r="D252" t="str">
            <v>BRUGGE</v>
          </cell>
          <cell r="E252" t="str">
            <v>SB</v>
          </cell>
          <cell r="F252">
            <v>1</v>
          </cell>
          <cell r="G252">
            <v>1367</v>
          </cell>
          <cell r="H252" t="b">
            <v>0</v>
          </cell>
          <cell r="K252" t="str">
            <v>V</v>
          </cell>
        </row>
        <row r="253">
          <cell r="A253">
            <v>1369</v>
          </cell>
          <cell r="B253" t="str">
            <v>VAN BELLEGHEM Dirk</v>
          </cell>
          <cell r="C253" t="str">
            <v>DIE SCORE</v>
          </cell>
          <cell r="D253" t="str">
            <v>BRUGGE</v>
          </cell>
          <cell r="E253" t="str">
            <v>SB</v>
          </cell>
          <cell r="F253">
            <v>1</v>
          </cell>
          <cell r="G253">
            <v>1369</v>
          </cell>
          <cell r="H253" t="b">
            <v>0</v>
          </cell>
          <cell r="I253" t="str">
            <v>G</v>
          </cell>
          <cell r="J253" t="str">
            <v>II</v>
          </cell>
          <cell r="K253" t="str">
            <v>M</v>
          </cell>
        </row>
        <row r="254">
          <cell r="A254">
            <v>1370</v>
          </cell>
          <cell r="B254" t="str">
            <v>BRACKE Chantal</v>
          </cell>
          <cell r="C254" t="str">
            <v>HOMERUS</v>
          </cell>
          <cell r="D254" t="str">
            <v>GENT</v>
          </cell>
          <cell r="E254" t="str">
            <v>HG</v>
          </cell>
          <cell r="F254">
            <v>2</v>
          </cell>
          <cell r="G254">
            <v>1370</v>
          </cell>
          <cell r="H254" t="b">
            <v>0</v>
          </cell>
          <cell r="K254" t="str">
            <v>V</v>
          </cell>
        </row>
        <row r="255">
          <cell r="A255">
            <v>1379</v>
          </cell>
          <cell r="B255" t="str">
            <v>SCHOOT Margriet</v>
          </cell>
          <cell r="C255" t="str">
            <v>ALLES AF</v>
          </cell>
          <cell r="D255" t="str">
            <v>ANTWERPEN</v>
          </cell>
          <cell r="E255" t="str">
            <v>AB</v>
          </cell>
          <cell r="F255">
            <v>22</v>
          </cell>
          <cell r="G255">
            <v>1379</v>
          </cell>
          <cell r="H255" t="b">
            <v>0</v>
          </cell>
          <cell r="K255" t="str">
            <v>V</v>
          </cell>
        </row>
        <row r="256">
          <cell r="A256">
            <v>1385</v>
          </cell>
          <cell r="B256" t="str">
            <v>LAKMAAKER Jeannette</v>
          </cell>
          <cell r="C256" t="str">
            <v>LETTERGREEP</v>
          </cell>
          <cell r="D256" t="str">
            <v>AMERSFOORT</v>
          </cell>
          <cell r="E256" t="str">
            <v>LA</v>
          </cell>
          <cell r="F256">
            <v>92</v>
          </cell>
          <cell r="G256">
            <v>1385</v>
          </cell>
          <cell r="H256" t="b">
            <v>0</v>
          </cell>
          <cell r="K256" t="str">
            <v>V</v>
          </cell>
        </row>
        <row r="257">
          <cell r="A257">
            <v>1391</v>
          </cell>
          <cell r="B257" t="str">
            <v>TERRON Pedro</v>
          </cell>
          <cell r="C257" t="str">
            <v>LITTERA</v>
          </cell>
          <cell r="D257" t="str">
            <v>TESSENDERLO</v>
          </cell>
          <cell r="E257" t="str">
            <v>LT</v>
          </cell>
          <cell r="F257">
            <v>6</v>
          </cell>
          <cell r="G257">
            <v>1391</v>
          </cell>
          <cell r="H257" t="b">
            <v>0</v>
          </cell>
          <cell r="K257" t="str">
            <v>M</v>
          </cell>
        </row>
        <row r="258">
          <cell r="A258">
            <v>1396</v>
          </cell>
          <cell r="B258" t="str">
            <v>BOGAERTS Anne</v>
          </cell>
          <cell r="C258" t="str">
            <v>CHIPKA</v>
          </cell>
          <cell r="D258" t="str">
            <v>AALST</v>
          </cell>
          <cell r="E258" t="str">
            <v>CA</v>
          </cell>
          <cell r="F258">
            <v>13</v>
          </cell>
          <cell r="G258">
            <v>1396</v>
          </cell>
          <cell r="H258" t="b">
            <v>0</v>
          </cell>
          <cell r="K258" t="str">
            <v>V</v>
          </cell>
        </row>
        <row r="259">
          <cell r="A259">
            <v>1400</v>
          </cell>
          <cell r="B259" t="str">
            <v>DE POORTERE Nelly</v>
          </cell>
          <cell r="C259" t="str">
            <v>QUERCUS</v>
          </cell>
          <cell r="D259" t="str">
            <v>RONSE</v>
          </cell>
          <cell r="E259" t="str">
            <v>QR</v>
          </cell>
          <cell r="F259">
            <v>17</v>
          </cell>
          <cell r="G259">
            <v>1400</v>
          </cell>
          <cell r="H259" t="b">
            <v>0</v>
          </cell>
          <cell r="I259" t="str">
            <v>G</v>
          </cell>
          <cell r="J259" t="str">
            <v>V</v>
          </cell>
          <cell r="K259" t="str">
            <v>V</v>
          </cell>
        </row>
        <row r="260">
          <cell r="A260">
            <v>1401</v>
          </cell>
          <cell r="B260" t="str">
            <v>DE BOSSCHER Paul</v>
          </cell>
          <cell r="C260" t="str">
            <v>QUERCUS</v>
          </cell>
          <cell r="D260" t="str">
            <v>RONSE</v>
          </cell>
          <cell r="E260" t="str">
            <v>QR</v>
          </cell>
          <cell r="F260">
            <v>17</v>
          </cell>
          <cell r="G260">
            <v>1401</v>
          </cell>
          <cell r="H260" t="b">
            <v>0</v>
          </cell>
          <cell r="I260" t="str">
            <v>V</v>
          </cell>
          <cell r="J260" t="str">
            <v>III</v>
          </cell>
          <cell r="K260" t="str">
            <v>M</v>
          </cell>
        </row>
        <row r="261">
          <cell r="A261">
            <v>1403</v>
          </cell>
          <cell r="B261" t="str">
            <v>BUELENS Ann</v>
          </cell>
          <cell r="C261" t="str">
            <v>QUERCUS</v>
          </cell>
          <cell r="D261" t="str">
            <v>RONSE</v>
          </cell>
          <cell r="E261" t="str">
            <v>QR</v>
          </cell>
          <cell r="F261">
            <v>17</v>
          </cell>
          <cell r="G261">
            <v>1403</v>
          </cell>
          <cell r="H261" t="b">
            <v>0</v>
          </cell>
          <cell r="I261" t="str">
            <v>V</v>
          </cell>
          <cell r="J261" t="str">
            <v>IV</v>
          </cell>
          <cell r="K261" t="str">
            <v>V</v>
          </cell>
        </row>
        <row r="262">
          <cell r="A262">
            <v>1405</v>
          </cell>
          <cell r="B262" t="str">
            <v>DE GRAEF Mieke</v>
          </cell>
          <cell r="C262" t="str">
            <v>ALFABET</v>
          </cell>
          <cell r="D262" t="str">
            <v>PUTTE</v>
          </cell>
          <cell r="E262" t="str">
            <v>AP</v>
          </cell>
          <cell r="F262">
            <v>11</v>
          </cell>
          <cell r="G262">
            <v>1405</v>
          </cell>
          <cell r="H262" t="b">
            <v>0</v>
          </cell>
          <cell r="K262" t="str">
            <v>V</v>
          </cell>
        </row>
        <row r="263">
          <cell r="A263">
            <v>1407</v>
          </cell>
          <cell r="B263" t="str">
            <v>BEIRENS Ingrid</v>
          </cell>
          <cell r="C263" t="str">
            <v>YPSILON</v>
          </cell>
          <cell r="D263" t="str">
            <v>HEIST</v>
          </cell>
          <cell r="E263" t="str">
            <v>YH</v>
          </cell>
          <cell r="F263">
            <v>5</v>
          </cell>
          <cell r="G263">
            <v>1407</v>
          </cell>
          <cell r="H263" t="b">
            <v>0</v>
          </cell>
          <cell r="K263" t="str">
            <v>V</v>
          </cell>
        </row>
        <row r="264">
          <cell r="A264">
            <v>1412</v>
          </cell>
          <cell r="B264" t="str">
            <v>VANDENBULCKE Claire</v>
          </cell>
          <cell r="C264" t="str">
            <v>YPSILON</v>
          </cell>
          <cell r="D264" t="str">
            <v>HEIST</v>
          </cell>
          <cell r="E264" t="str">
            <v>YH</v>
          </cell>
          <cell r="F264">
            <v>5</v>
          </cell>
          <cell r="G264">
            <v>1412</v>
          </cell>
          <cell r="H264" t="b">
            <v>0</v>
          </cell>
          <cell r="K264" t="str">
            <v>V</v>
          </cell>
        </row>
        <row r="265">
          <cell r="A265">
            <v>1413</v>
          </cell>
          <cell r="B265" t="str">
            <v>FONTEYN Betty</v>
          </cell>
          <cell r="C265" t="str">
            <v>LITTERA</v>
          </cell>
          <cell r="D265" t="str">
            <v>TESSENDERLO</v>
          </cell>
          <cell r="E265" t="str">
            <v>LT</v>
          </cell>
          <cell r="F265">
            <v>6</v>
          </cell>
          <cell r="G265">
            <v>1413</v>
          </cell>
          <cell r="H265" t="b">
            <v>0</v>
          </cell>
          <cell r="J265" t="str">
            <v>V</v>
          </cell>
          <cell r="K265" t="str">
            <v>V</v>
          </cell>
        </row>
        <row r="266">
          <cell r="A266">
            <v>1414</v>
          </cell>
          <cell r="B266" t="str">
            <v>VAN DER VEKENS Lars</v>
          </cell>
          <cell r="C266" t="str">
            <v>HEUREKA</v>
          </cell>
          <cell r="D266" t="str">
            <v>MECHELEN</v>
          </cell>
          <cell r="E266" t="str">
            <v>HM</v>
          </cell>
          <cell r="F266">
            <v>7</v>
          </cell>
          <cell r="G266">
            <v>1414</v>
          </cell>
          <cell r="H266" t="b">
            <v>0</v>
          </cell>
          <cell r="I266" t="str">
            <v>G</v>
          </cell>
          <cell r="J266" t="str">
            <v>II</v>
          </cell>
          <cell r="K266" t="str">
            <v>M</v>
          </cell>
        </row>
        <row r="267">
          <cell r="A267">
            <v>1415</v>
          </cell>
          <cell r="B267" t="str">
            <v>SUYKENS Jill</v>
          </cell>
          <cell r="C267" t="str">
            <v>HEUREKA</v>
          </cell>
          <cell r="D267" t="str">
            <v>MECHELEN</v>
          </cell>
          <cell r="E267" t="str">
            <v>HM</v>
          </cell>
          <cell r="F267">
            <v>7</v>
          </cell>
          <cell r="G267">
            <v>1415</v>
          </cell>
          <cell r="H267" t="b">
            <v>0</v>
          </cell>
          <cell r="I267" t="str">
            <v>G</v>
          </cell>
          <cell r="K267" t="str">
            <v>V</v>
          </cell>
        </row>
        <row r="268">
          <cell r="A268">
            <v>1416</v>
          </cell>
          <cell r="B268" t="str">
            <v>SPINOY Maria</v>
          </cell>
          <cell r="C268" t="str">
            <v>'T PEIRT</v>
          </cell>
          <cell r="D268" t="str">
            <v>DENDERMONDE</v>
          </cell>
          <cell r="E268" t="str">
            <v>PD</v>
          </cell>
          <cell r="F268">
            <v>15</v>
          </cell>
          <cell r="G268">
            <v>1416</v>
          </cell>
          <cell r="H268" t="b">
            <v>0</v>
          </cell>
          <cell r="K268" t="str">
            <v>V</v>
          </cell>
        </row>
        <row r="269">
          <cell r="A269">
            <v>1423</v>
          </cell>
          <cell r="B269" t="str">
            <v>SPOLSPOEL Suzanne</v>
          </cell>
          <cell r="C269" t="str">
            <v>YPSILON</v>
          </cell>
          <cell r="D269" t="str">
            <v>JETTE</v>
          </cell>
          <cell r="E269" t="str">
            <v>YJ</v>
          </cell>
          <cell r="F269">
            <v>18</v>
          </cell>
          <cell r="G269">
            <v>1423</v>
          </cell>
          <cell r="H269" t="b">
            <v>0</v>
          </cell>
          <cell r="K269" t="str">
            <v>V</v>
          </cell>
        </row>
        <row r="270">
          <cell r="A270">
            <v>1424</v>
          </cell>
          <cell r="B270" t="str">
            <v>DONNÉ Jean</v>
          </cell>
          <cell r="C270" t="str">
            <v>HEUREKA</v>
          </cell>
          <cell r="D270" t="str">
            <v>MECHELEN</v>
          </cell>
          <cell r="E270" t="str">
            <v>HM</v>
          </cell>
          <cell r="F270">
            <v>7</v>
          </cell>
          <cell r="G270">
            <v>1424</v>
          </cell>
          <cell r="H270" t="b">
            <v>0</v>
          </cell>
          <cell r="I270" t="str">
            <v>V</v>
          </cell>
          <cell r="J270" t="str">
            <v>V</v>
          </cell>
          <cell r="K270" t="str">
            <v>M</v>
          </cell>
        </row>
        <row r="271">
          <cell r="A271">
            <v>1425</v>
          </cell>
          <cell r="B271" t="str">
            <v>JANSSEN Lizette</v>
          </cell>
          <cell r="C271" t="str">
            <v>HEUREKA</v>
          </cell>
          <cell r="D271" t="str">
            <v>MECHELEN</v>
          </cell>
          <cell r="E271" t="str">
            <v>HM</v>
          </cell>
          <cell r="F271">
            <v>7</v>
          </cell>
          <cell r="G271">
            <v>1425</v>
          </cell>
          <cell r="H271" t="b">
            <v>0</v>
          </cell>
          <cell r="I271" t="str">
            <v>G</v>
          </cell>
          <cell r="J271" t="str">
            <v>IV</v>
          </cell>
          <cell r="K271" t="str">
            <v>V</v>
          </cell>
        </row>
        <row r="272">
          <cell r="A272">
            <v>1430</v>
          </cell>
          <cell r="B272" t="str">
            <v>SMETS Willy</v>
          </cell>
          <cell r="C272" t="str">
            <v>VERBA</v>
          </cell>
          <cell r="D272" t="str">
            <v>ROTSELAAR</v>
          </cell>
          <cell r="E272" t="str">
            <v>VR</v>
          </cell>
          <cell r="F272">
            <v>31</v>
          </cell>
          <cell r="G272">
            <v>1430</v>
          </cell>
          <cell r="H272" t="b">
            <v>0</v>
          </cell>
          <cell r="K272" t="str">
            <v>M</v>
          </cell>
        </row>
        <row r="273">
          <cell r="A273">
            <v>1432</v>
          </cell>
          <cell r="B273" t="str">
            <v>DE CUYPER Jeannine</v>
          </cell>
          <cell r="C273" t="str">
            <v>TER BORRE</v>
          </cell>
          <cell r="D273" t="str">
            <v>STR-BEVER</v>
          </cell>
          <cell r="E273" t="str">
            <v>TS</v>
          </cell>
          <cell r="F273">
            <v>27</v>
          </cell>
          <cell r="G273">
            <v>1432</v>
          </cell>
          <cell r="H273" t="b">
            <v>0</v>
          </cell>
          <cell r="K273" t="str">
            <v>V</v>
          </cell>
        </row>
        <row r="274">
          <cell r="A274">
            <v>1434</v>
          </cell>
          <cell r="B274" t="str">
            <v>MERTENS Jeroen</v>
          </cell>
          <cell r="C274" t="str">
            <v>LITTERA</v>
          </cell>
          <cell r="D274" t="str">
            <v>TESSENDERLO</v>
          </cell>
          <cell r="E274" t="str">
            <v>LT</v>
          </cell>
          <cell r="F274">
            <v>6</v>
          </cell>
          <cell r="G274">
            <v>1434</v>
          </cell>
          <cell r="H274" t="b">
            <v>0</v>
          </cell>
          <cell r="K274" t="str">
            <v>M</v>
          </cell>
        </row>
        <row r="275">
          <cell r="A275">
            <v>1436</v>
          </cell>
          <cell r="B275" t="str">
            <v>BAETEN Anita</v>
          </cell>
          <cell r="C275" t="str">
            <v>LITTERA</v>
          </cell>
          <cell r="D275" t="str">
            <v>TESSENDERLO</v>
          </cell>
          <cell r="E275" t="str">
            <v>LT</v>
          </cell>
          <cell r="F275">
            <v>6</v>
          </cell>
          <cell r="G275">
            <v>1436</v>
          </cell>
          <cell r="H275" t="b">
            <v>0</v>
          </cell>
          <cell r="I275" t="str">
            <v>G</v>
          </cell>
          <cell r="J275" t="str">
            <v>III</v>
          </cell>
          <cell r="K275" t="str">
            <v>V</v>
          </cell>
        </row>
        <row r="276">
          <cell r="A276">
            <v>1437</v>
          </cell>
          <cell r="B276" t="str">
            <v>DEVRIENDT Myriam</v>
          </cell>
          <cell r="C276" t="str">
            <v>BLANCO</v>
          </cell>
          <cell r="D276" t="str">
            <v>TIELT</v>
          </cell>
          <cell r="E276" t="str">
            <v>BT</v>
          </cell>
          <cell r="F276">
            <v>14</v>
          </cell>
          <cell r="G276">
            <v>1437</v>
          </cell>
          <cell r="H276" t="b">
            <v>0</v>
          </cell>
          <cell r="K276" t="str">
            <v>V</v>
          </cell>
        </row>
        <row r="277">
          <cell r="A277">
            <v>1440</v>
          </cell>
          <cell r="B277" t="str">
            <v>LAERMANS Mia</v>
          </cell>
          <cell r="C277" t="str">
            <v>YPSILON</v>
          </cell>
          <cell r="D277" t="str">
            <v>HEIST</v>
          </cell>
          <cell r="E277" t="str">
            <v>YH</v>
          </cell>
          <cell r="F277">
            <v>5</v>
          </cell>
          <cell r="G277">
            <v>1440</v>
          </cell>
          <cell r="H277" t="b">
            <v>0</v>
          </cell>
          <cell r="K277" t="str">
            <v>V</v>
          </cell>
        </row>
        <row r="278">
          <cell r="A278">
            <v>1444</v>
          </cell>
          <cell r="B278" t="str">
            <v>MARKEY Greta</v>
          </cell>
          <cell r="C278" t="str">
            <v>DIE SCORE</v>
          </cell>
          <cell r="D278" t="str">
            <v>BRUGGE</v>
          </cell>
          <cell r="E278" t="str">
            <v>SB</v>
          </cell>
          <cell r="F278">
            <v>1</v>
          </cell>
          <cell r="G278">
            <v>1444</v>
          </cell>
          <cell r="H278" t="b">
            <v>0</v>
          </cell>
          <cell r="I278" t="str">
            <v>G</v>
          </cell>
          <cell r="K278" t="str">
            <v>V</v>
          </cell>
        </row>
        <row r="279">
          <cell r="A279">
            <v>1447</v>
          </cell>
          <cell r="B279" t="str">
            <v>BOSMANS Julie</v>
          </cell>
          <cell r="C279" t="str">
            <v>LITTERA</v>
          </cell>
          <cell r="D279" t="str">
            <v>TESSENDERLO</v>
          </cell>
          <cell r="E279" t="str">
            <v>LT</v>
          </cell>
          <cell r="F279">
            <v>6</v>
          </cell>
          <cell r="G279">
            <v>1447</v>
          </cell>
          <cell r="H279" t="b">
            <v>0</v>
          </cell>
          <cell r="K279" t="str">
            <v>V</v>
          </cell>
        </row>
        <row r="280">
          <cell r="A280">
            <v>1448</v>
          </cell>
          <cell r="B280" t="str">
            <v>SCHEPERS Odette</v>
          </cell>
          <cell r="C280" t="str">
            <v>MUNSTER</v>
          </cell>
          <cell r="D280" t="str">
            <v>BILZEN</v>
          </cell>
          <cell r="E280" t="str">
            <v>MB</v>
          </cell>
          <cell r="F280">
            <v>34</v>
          </cell>
          <cell r="G280">
            <v>1448</v>
          </cell>
          <cell r="H280" t="b">
            <v>0</v>
          </cell>
          <cell r="K280" t="str">
            <v>V</v>
          </cell>
        </row>
        <row r="281">
          <cell r="A281">
            <v>1452</v>
          </cell>
          <cell r="B281" t="str">
            <v>GALLIN Myriam</v>
          </cell>
          <cell r="C281" t="str">
            <v>NEGENHOF</v>
          </cell>
          <cell r="D281" t="str">
            <v>ST-P.-LEEUW</v>
          </cell>
          <cell r="E281" t="str">
            <v>AS</v>
          </cell>
          <cell r="F281">
            <v>28</v>
          </cell>
          <cell r="G281">
            <v>1452</v>
          </cell>
          <cell r="H281" t="b">
            <v>0</v>
          </cell>
          <cell r="K281" t="str">
            <v>V</v>
          </cell>
        </row>
        <row r="282">
          <cell r="A282">
            <v>1458</v>
          </cell>
          <cell r="B282" t="str">
            <v>SEL Kristoff</v>
          </cell>
          <cell r="C282" t="str">
            <v>ALFABET</v>
          </cell>
          <cell r="D282" t="str">
            <v>PUTTE</v>
          </cell>
          <cell r="E282" t="str">
            <v>AP</v>
          </cell>
          <cell r="F282">
            <v>11</v>
          </cell>
          <cell r="G282">
            <v>1458</v>
          </cell>
          <cell r="H282" t="b">
            <v>0</v>
          </cell>
          <cell r="K282" t="str">
            <v>M</v>
          </cell>
        </row>
        <row r="283">
          <cell r="A283">
            <v>1465</v>
          </cell>
          <cell r="B283" t="str">
            <v>SCHEPENS Erna</v>
          </cell>
          <cell r="C283" t="str">
            <v>BLANCO</v>
          </cell>
          <cell r="D283" t="str">
            <v>TIELT</v>
          </cell>
          <cell r="E283" t="str">
            <v>BT</v>
          </cell>
          <cell r="F283">
            <v>14</v>
          </cell>
          <cell r="G283">
            <v>1465</v>
          </cell>
          <cell r="H283" t="b">
            <v>0</v>
          </cell>
          <cell r="K283" t="str">
            <v>V</v>
          </cell>
        </row>
        <row r="284">
          <cell r="A284">
            <v>1470</v>
          </cell>
          <cell r="B284" t="str">
            <v>JANSSEN Patricia</v>
          </cell>
          <cell r="C284" t="str">
            <v>MUNSTER</v>
          </cell>
          <cell r="D284" t="str">
            <v>BILZEN</v>
          </cell>
          <cell r="E284" t="str">
            <v>MB</v>
          </cell>
          <cell r="F284">
            <v>34</v>
          </cell>
          <cell r="G284">
            <v>1470</v>
          </cell>
          <cell r="H284" t="b">
            <v>0</v>
          </cell>
          <cell r="K284" t="str">
            <v>V</v>
          </cell>
        </row>
        <row r="285">
          <cell r="A285">
            <v>1471</v>
          </cell>
          <cell r="B285" t="str">
            <v>VAN DONGEN Trees</v>
          </cell>
          <cell r="C285" t="str">
            <v>LETTERGREEP</v>
          </cell>
          <cell r="D285" t="str">
            <v>AMERSFOORT</v>
          </cell>
          <cell r="E285" t="str">
            <v>LA</v>
          </cell>
          <cell r="F285">
            <v>92</v>
          </cell>
          <cell r="G285">
            <v>1471</v>
          </cell>
          <cell r="H285" t="b">
            <v>0</v>
          </cell>
          <cell r="K285" t="str">
            <v>V</v>
          </cell>
        </row>
        <row r="286">
          <cell r="A286">
            <v>1476</v>
          </cell>
          <cell r="B286" t="str">
            <v>VAN DER POL Mieke</v>
          </cell>
          <cell r="C286" t="str">
            <v>SWENTIBOLD</v>
          </cell>
          <cell r="D286" t="str">
            <v>BORN</v>
          </cell>
          <cell r="E286" t="str">
            <v>SW</v>
          </cell>
          <cell r="F286">
            <v>97</v>
          </cell>
          <cell r="G286">
            <v>1476</v>
          </cell>
          <cell r="H286" t="b">
            <v>0</v>
          </cell>
          <cell r="K286" t="str">
            <v>V</v>
          </cell>
        </row>
        <row r="287">
          <cell r="A287">
            <v>1478</v>
          </cell>
          <cell r="B287" t="str">
            <v>WEERSING Dicky</v>
          </cell>
          <cell r="C287" t="str">
            <v>SWENTIBOLD</v>
          </cell>
          <cell r="D287" t="str">
            <v>BORN</v>
          </cell>
          <cell r="E287" t="str">
            <v>SW</v>
          </cell>
          <cell r="F287">
            <v>97</v>
          </cell>
          <cell r="G287">
            <v>1478</v>
          </cell>
          <cell r="H287" t="b">
            <v>0</v>
          </cell>
          <cell r="K287" t="str">
            <v>V</v>
          </cell>
        </row>
        <row r="288">
          <cell r="A288">
            <v>1482</v>
          </cell>
          <cell r="B288" t="str">
            <v>BUSSE Antje</v>
          </cell>
          <cell r="C288" t="str">
            <v>ARENDSOOG</v>
          </cell>
          <cell r="D288" t="str">
            <v>AMSTERDAM</v>
          </cell>
          <cell r="E288" t="str">
            <v>AA</v>
          </cell>
          <cell r="F288">
            <v>93</v>
          </cell>
          <cell r="G288">
            <v>1482</v>
          </cell>
          <cell r="H288" t="b">
            <v>0</v>
          </cell>
          <cell r="K288" t="str">
            <v>V</v>
          </cell>
        </row>
        <row r="289">
          <cell r="A289">
            <v>1485</v>
          </cell>
          <cell r="B289" t="str">
            <v>QUINTENS Miet</v>
          </cell>
          <cell r="C289" t="str">
            <v>LITTERA</v>
          </cell>
          <cell r="D289" t="str">
            <v>TESSENDERLO</v>
          </cell>
          <cell r="E289" t="str">
            <v>LT</v>
          </cell>
          <cell r="F289">
            <v>6</v>
          </cell>
          <cell r="G289">
            <v>1485</v>
          </cell>
          <cell r="H289" t="b">
            <v>0</v>
          </cell>
          <cell r="I289" t="str">
            <v>G</v>
          </cell>
          <cell r="J289" t="str">
            <v>II</v>
          </cell>
          <cell r="K289" t="str">
            <v>V</v>
          </cell>
        </row>
        <row r="290">
          <cell r="A290">
            <v>1486</v>
          </cell>
          <cell r="B290" t="str">
            <v>MANGELSCHOTS Gerda</v>
          </cell>
          <cell r="C290" t="str">
            <v>LITTERA</v>
          </cell>
          <cell r="D290" t="str">
            <v>TESSENDERLO</v>
          </cell>
          <cell r="E290" t="str">
            <v>LT</v>
          </cell>
          <cell r="F290">
            <v>6</v>
          </cell>
          <cell r="G290">
            <v>1486</v>
          </cell>
          <cell r="H290" t="b">
            <v>0</v>
          </cell>
          <cell r="K290" t="str">
            <v>V</v>
          </cell>
        </row>
        <row r="291">
          <cell r="A291">
            <v>1487</v>
          </cell>
          <cell r="B291" t="str">
            <v>CEULEMANS Hugo</v>
          </cell>
          <cell r="C291" t="str">
            <v>ALFABET</v>
          </cell>
          <cell r="D291" t="str">
            <v>PUTTE</v>
          </cell>
          <cell r="E291" t="str">
            <v>AP</v>
          </cell>
          <cell r="F291">
            <v>11</v>
          </cell>
          <cell r="G291">
            <v>1487</v>
          </cell>
          <cell r="H291" t="b">
            <v>0</v>
          </cell>
          <cell r="K291" t="str">
            <v>M</v>
          </cell>
        </row>
        <row r="292">
          <cell r="A292">
            <v>1490</v>
          </cell>
          <cell r="B292" t="str">
            <v>CEULEMANS Joanna</v>
          </cell>
          <cell r="C292" t="str">
            <v>NEGENHOF</v>
          </cell>
          <cell r="D292" t="str">
            <v>ST-P.-LEEUW</v>
          </cell>
          <cell r="E292" t="str">
            <v>AS</v>
          </cell>
          <cell r="F292">
            <v>28</v>
          </cell>
          <cell r="G292">
            <v>1490</v>
          </cell>
          <cell r="H292" t="b">
            <v>0</v>
          </cell>
          <cell r="K292" t="str">
            <v>V</v>
          </cell>
        </row>
        <row r="293">
          <cell r="A293">
            <v>1493</v>
          </cell>
          <cell r="B293" t="str">
            <v>BELLENS Jan</v>
          </cell>
          <cell r="C293" t="str">
            <v>ALFABET</v>
          </cell>
          <cell r="D293" t="str">
            <v>PUTTE</v>
          </cell>
          <cell r="E293" t="str">
            <v>AP</v>
          </cell>
          <cell r="F293">
            <v>11</v>
          </cell>
          <cell r="G293">
            <v>1493</v>
          </cell>
          <cell r="H293" t="b">
            <v>0</v>
          </cell>
          <cell r="K293" t="str">
            <v>M</v>
          </cell>
        </row>
        <row r="294">
          <cell r="A294">
            <v>1494</v>
          </cell>
          <cell r="B294" t="str">
            <v>EENENS Patrick</v>
          </cell>
          <cell r="C294" t="str">
            <v>YPSILON</v>
          </cell>
          <cell r="D294" t="str">
            <v>JETTE</v>
          </cell>
          <cell r="E294" t="str">
            <v>YJ</v>
          </cell>
          <cell r="F294">
            <v>18</v>
          </cell>
          <cell r="G294">
            <v>1494</v>
          </cell>
          <cell r="H294" t="b">
            <v>0</v>
          </cell>
          <cell r="K294" t="str">
            <v>M</v>
          </cell>
        </row>
        <row r="295">
          <cell r="A295">
            <v>1500</v>
          </cell>
          <cell r="B295" t="str">
            <v>DHONT Nicole</v>
          </cell>
          <cell r="C295" t="str">
            <v>DIE SCORE</v>
          </cell>
          <cell r="D295" t="str">
            <v>BRUGGE</v>
          </cell>
          <cell r="E295" t="str">
            <v>SB</v>
          </cell>
          <cell r="F295">
            <v>1</v>
          </cell>
          <cell r="G295">
            <v>1500</v>
          </cell>
          <cell r="H295" t="b">
            <v>0</v>
          </cell>
          <cell r="K295" t="str">
            <v>V</v>
          </cell>
        </row>
        <row r="296">
          <cell r="A296">
            <v>1501</v>
          </cell>
          <cell r="B296" t="str">
            <v>MOLMAN Wim</v>
          </cell>
          <cell r="C296" t="str">
            <v>DIE SCORE</v>
          </cell>
          <cell r="D296" t="str">
            <v>BRUGGE</v>
          </cell>
          <cell r="E296" t="str">
            <v>SB</v>
          </cell>
          <cell r="F296">
            <v>1</v>
          </cell>
          <cell r="G296">
            <v>1501</v>
          </cell>
          <cell r="H296" t="b">
            <v>0</v>
          </cell>
          <cell r="K296" t="str">
            <v>M</v>
          </cell>
        </row>
        <row r="297">
          <cell r="A297">
            <v>1502</v>
          </cell>
          <cell r="B297" t="str">
            <v>VAN GAEVER Myriam</v>
          </cell>
          <cell r="C297" t="str">
            <v>DIE SCORE</v>
          </cell>
          <cell r="D297" t="str">
            <v>BRUGGE</v>
          </cell>
          <cell r="E297" t="str">
            <v>SB</v>
          </cell>
          <cell r="F297">
            <v>1</v>
          </cell>
          <cell r="G297">
            <v>1502</v>
          </cell>
          <cell r="H297" t="b">
            <v>0</v>
          </cell>
          <cell r="K297" t="str">
            <v>V</v>
          </cell>
        </row>
        <row r="298">
          <cell r="A298">
            <v>1503</v>
          </cell>
          <cell r="B298" t="str">
            <v>VERBRAEKEN Bart</v>
          </cell>
          <cell r="C298" t="str">
            <v>ALFABET</v>
          </cell>
          <cell r="D298" t="str">
            <v>PUTTE</v>
          </cell>
          <cell r="E298" t="str">
            <v>AP</v>
          </cell>
          <cell r="F298">
            <v>11</v>
          </cell>
          <cell r="G298">
            <v>1503</v>
          </cell>
          <cell r="H298" t="b">
            <v>0</v>
          </cell>
          <cell r="K298" t="str">
            <v>M</v>
          </cell>
        </row>
        <row r="299">
          <cell r="A299">
            <v>1505</v>
          </cell>
          <cell r="B299" t="str">
            <v>MUYLLE Lieve</v>
          </cell>
          <cell r="C299" t="str">
            <v>VERBA</v>
          </cell>
          <cell r="D299" t="str">
            <v>ROTSELAAR</v>
          </cell>
          <cell r="E299" t="str">
            <v>VR</v>
          </cell>
          <cell r="F299">
            <v>31</v>
          </cell>
          <cell r="G299">
            <v>1505</v>
          </cell>
          <cell r="H299" t="b">
            <v>0</v>
          </cell>
          <cell r="K299" t="str">
            <v>V</v>
          </cell>
        </row>
        <row r="300">
          <cell r="A300">
            <v>1506</v>
          </cell>
          <cell r="B300" t="str">
            <v>VANDENBORN Tony</v>
          </cell>
          <cell r="C300" t="str">
            <v>YPSILON</v>
          </cell>
          <cell r="D300" t="str">
            <v>HEIST</v>
          </cell>
          <cell r="E300" t="str">
            <v>YH</v>
          </cell>
          <cell r="F300">
            <v>5</v>
          </cell>
          <cell r="G300">
            <v>1506</v>
          </cell>
          <cell r="H300" t="b">
            <v>0</v>
          </cell>
          <cell r="K300" t="str">
            <v>M</v>
          </cell>
        </row>
        <row r="301">
          <cell r="A301">
            <v>1508</v>
          </cell>
          <cell r="B301" t="str">
            <v>COENEN Lien</v>
          </cell>
          <cell r="C301" t="str">
            <v>YPSILON</v>
          </cell>
          <cell r="D301" t="str">
            <v>HEIST</v>
          </cell>
          <cell r="E301" t="str">
            <v>YH</v>
          </cell>
          <cell r="F301">
            <v>5</v>
          </cell>
          <cell r="G301">
            <v>1508</v>
          </cell>
          <cell r="H301" t="b">
            <v>0</v>
          </cell>
          <cell r="K301" t="str">
            <v>V</v>
          </cell>
        </row>
        <row r="302">
          <cell r="A302">
            <v>1509</v>
          </cell>
          <cell r="B302" t="str">
            <v>VAN GERWEN Jannick</v>
          </cell>
          <cell r="C302" t="str">
            <v>FAIR PLAY</v>
          </cell>
          <cell r="D302" t="str">
            <v>DESTELBERGEN</v>
          </cell>
          <cell r="E302" t="str">
            <v>FD</v>
          </cell>
          <cell r="F302">
            <v>30</v>
          </cell>
          <cell r="G302">
            <v>1509</v>
          </cell>
          <cell r="H302" t="b">
            <v>0</v>
          </cell>
          <cell r="K302" t="str">
            <v>V</v>
          </cell>
        </row>
        <row r="303">
          <cell r="A303">
            <v>1510</v>
          </cell>
          <cell r="B303" t="str">
            <v>VAN RAEMDONCK Elisabeth</v>
          </cell>
          <cell r="C303" t="str">
            <v>EVERNA</v>
          </cell>
          <cell r="D303" t="str">
            <v>EVERE</v>
          </cell>
          <cell r="E303" t="str">
            <v>EE</v>
          </cell>
          <cell r="F303">
            <v>10</v>
          </cell>
          <cell r="G303">
            <v>1510</v>
          </cell>
          <cell r="H303" t="b">
            <v>0</v>
          </cell>
          <cell r="K303" t="str">
            <v>V</v>
          </cell>
        </row>
        <row r="304">
          <cell r="A304">
            <v>1514</v>
          </cell>
          <cell r="B304" t="str">
            <v>VAN DEN BROECK Ingrid</v>
          </cell>
          <cell r="C304" t="str">
            <v>LITTERA</v>
          </cell>
          <cell r="D304" t="str">
            <v>TESSENDERLO</v>
          </cell>
          <cell r="E304" t="str">
            <v>LT</v>
          </cell>
          <cell r="F304">
            <v>6</v>
          </cell>
          <cell r="G304">
            <v>1514</v>
          </cell>
          <cell r="H304" t="b">
            <v>0</v>
          </cell>
          <cell r="K304" t="str">
            <v>V</v>
          </cell>
        </row>
        <row r="305">
          <cell r="A305">
            <v>1518</v>
          </cell>
          <cell r="B305" t="str">
            <v>OLAERTS Hilde</v>
          </cell>
          <cell r="C305" t="str">
            <v>MUNSTER</v>
          </cell>
          <cell r="D305" t="str">
            <v>BILZEN</v>
          </cell>
          <cell r="E305" t="str">
            <v>MB</v>
          </cell>
          <cell r="F305">
            <v>34</v>
          </cell>
          <cell r="G305">
            <v>1518</v>
          </cell>
          <cell r="H305" t="b">
            <v>0</v>
          </cell>
          <cell r="K305" t="str">
            <v>V</v>
          </cell>
        </row>
        <row r="306">
          <cell r="A306">
            <v>1524</v>
          </cell>
          <cell r="B306" t="str">
            <v>RIEMAEKER Monique</v>
          </cell>
          <cell r="C306" t="str">
            <v>DIE SCORE</v>
          </cell>
          <cell r="D306" t="str">
            <v>BRUGGE</v>
          </cell>
          <cell r="E306" t="str">
            <v>SB</v>
          </cell>
          <cell r="F306">
            <v>1</v>
          </cell>
          <cell r="G306">
            <v>1524</v>
          </cell>
          <cell r="H306" t="b">
            <v>0</v>
          </cell>
          <cell r="K306" t="str">
            <v>V</v>
          </cell>
        </row>
        <row r="307">
          <cell r="A307">
            <v>1525</v>
          </cell>
          <cell r="B307" t="str">
            <v>TALLOEN Maria</v>
          </cell>
          <cell r="C307" t="str">
            <v>DIE SCORE</v>
          </cell>
          <cell r="D307" t="str">
            <v>BRUGGE</v>
          </cell>
          <cell r="E307" t="str">
            <v>SB</v>
          </cell>
          <cell r="F307">
            <v>1</v>
          </cell>
          <cell r="G307">
            <v>1525</v>
          </cell>
          <cell r="H307" t="b">
            <v>0</v>
          </cell>
          <cell r="K307" t="str">
            <v>V</v>
          </cell>
        </row>
        <row r="308">
          <cell r="A308">
            <v>1526</v>
          </cell>
          <cell r="B308" t="str">
            <v>D'HONDT Kristof</v>
          </cell>
          <cell r="C308" t="str">
            <v>COXHYDE</v>
          </cell>
          <cell r="D308" t="str">
            <v>KOKSIJDE</v>
          </cell>
          <cell r="E308" t="str">
            <v>CK</v>
          </cell>
          <cell r="F308">
            <v>3</v>
          </cell>
          <cell r="G308">
            <v>1526</v>
          </cell>
          <cell r="H308" t="b">
            <v>0</v>
          </cell>
          <cell r="I308" t="str">
            <v>G</v>
          </cell>
          <cell r="K308" t="str">
            <v>M</v>
          </cell>
        </row>
        <row r="309">
          <cell r="A309">
            <v>1530</v>
          </cell>
          <cell r="B309" t="str">
            <v>GOEMINNE Els</v>
          </cell>
          <cell r="C309" t="str">
            <v>YPSILON</v>
          </cell>
          <cell r="D309" t="str">
            <v>HEIST</v>
          </cell>
          <cell r="E309" t="str">
            <v>YH</v>
          </cell>
          <cell r="F309">
            <v>5</v>
          </cell>
          <cell r="G309">
            <v>1530</v>
          </cell>
          <cell r="H309" t="b">
            <v>0</v>
          </cell>
          <cell r="K309" t="str">
            <v>V</v>
          </cell>
        </row>
        <row r="310">
          <cell r="A310">
            <v>1535</v>
          </cell>
          <cell r="B310" t="str">
            <v>DEVOLDER Stefan</v>
          </cell>
          <cell r="C310" t="str">
            <v>CHIPKA</v>
          </cell>
          <cell r="D310" t="str">
            <v>AALST</v>
          </cell>
          <cell r="E310" t="str">
            <v>CA</v>
          </cell>
          <cell r="F310">
            <v>13</v>
          </cell>
          <cell r="G310">
            <v>1535</v>
          </cell>
          <cell r="H310" t="b">
            <v>0</v>
          </cell>
          <cell r="K310" t="str">
            <v>M</v>
          </cell>
        </row>
        <row r="311">
          <cell r="A311">
            <v>1537</v>
          </cell>
          <cell r="B311" t="str">
            <v>VANDERVEKEN Agnes</v>
          </cell>
          <cell r="C311" t="str">
            <v>ALLES AF</v>
          </cell>
          <cell r="D311" t="str">
            <v>ANTWERPEN</v>
          </cell>
          <cell r="E311" t="str">
            <v>AB</v>
          </cell>
          <cell r="F311">
            <v>22</v>
          </cell>
          <cell r="G311">
            <v>1537</v>
          </cell>
          <cell r="H311" t="b">
            <v>0</v>
          </cell>
          <cell r="K311" t="str">
            <v>V</v>
          </cell>
        </row>
        <row r="312">
          <cell r="A312">
            <v>1547</v>
          </cell>
          <cell r="B312" t="str">
            <v>MONDEN Godelieve</v>
          </cell>
          <cell r="C312" t="str">
            <v>SCRABANT</v>
          </cell>
          <cell r="D312" t="str">
            <v>ANTWERPEN</v>
          </cell>
          <cell r="E312" t="str">
            <v>SA</v>
          </cell>
          <cell r="F312">
            <v>35</v>
          </cell>
          <cell r="G312">
            <v>1547</v>
          </cell>
          <cell r="H312" t="b">
            <v>1</v>
          </cell>
          <cell r="J312" t="str">
            <v>IV</v>
          </cell>
          <cell r="K312" t="str">
            <v>V</v>
          </cell>
        </row>
        <row r="313">
          <cell r="A313">
            <v>1548</v>
          </cell>
          <cell r="B313" t="str">
            <v>VERHEIJEN Renate</v>
          </cell>
          <cell r="C313" t="str">
            <v>SWENTIBOLD</v>
          </cell>
          <cell r="D313" t="str">
            <v>BORN</v>
          </cell>
          <cell r="E313" t="str">
            <v>SW</v>
          </cell>
          <cell r="F313">
            <v>97</v>
          </cell>
          <cell r="G313">
            <v>1548</v>
          </cell>
          <cell r="H313" t="b">
            <v>0</v>
          </cell>
          <cell r="K313" t="str">
            <v>V</v>
          </cell>
        </row>
        <row r="314">
          <cell r="A314">
            <v>1549</v>
          </cell>
          <cell r="B314" t="str">
            <v>PENNINCK Brigitte</v>
          </cell>
          <cell r="C314" t="str">
            <v>DIE SCORE</v>
          </cell>
          <cell r="D314" t="str">
            <v>BRUGGE</v>
          </cell>
          <cell r="E314" t="str">
            <v>SB</v>
          </cell>
          <cell r="F314">
            <v>1</v>
          </cell>
          <cell r="G314">
            <v>1549</v>
          </cell>
          <cell r="H314" t="b">
            <v>0</v>
          </cell>
          <cell r="K314" t="str">
            <v>V</v>
          </cell>
        </row>
        <row r="315">
          <cell r="A315">
            <v>1555</v>
          </cell>
          <cell r="B315" t="str">
            <v>SELLESLAGH Stephania</v>
          </cell>
          <cell r="C315" t="str">
            <v>HEUREKA</v>
          </cell>
          <cell r="D315" t="str">
            <v>MECHELEN</v>
          </cell>
          <cell r="E315" t="str">
            <v>HM</v>
          </cell>
          <cell r="F315">
            <v>7</v>
          </cell>
          <cell r="G315">
            <v>1555</v>
          </cell>
          <cell r="H315" t="b">
            <v>0</v>
          </cell>
          <cell r="K315" t="str">
            <v>V</v>
          </cell>
        </row>
        <row r="316">
          <cell r="A316">
            <v>1559</v>
          </cell>
          <cell r="B316" t="str">
            <v>DUYCK Marion</v>
          </cell>
          <cell r="C316" t="str">
            <v>YPSILON</v>
          </cell>
          <cell r="D316" t="str">
            <v>HEIST</v>
          </cell>
          <cell r="E316" t="str">
            <v>YH</v>
          </cell>
          <cell r="F316">
            <v>5</v>
          </cell>
          <cell r="G316">
            <v>1559</v>
          </cell>
          <cell r="H316" t="b">
            <v>0</v>
          </cell>
          <cell r="K316" t="str">
            <v>V</v>
          </cell>
        </row>
        <row r="317">
          <cell r="A317">
            <v>1560</v>
          </cell>
          <cell r="B317" t="str">
            <v>VERLINDE Anne-Catherine</v>
          </cell>
          <cell r="C317" t="str">
            <v>ALLES AF</v>
          </cell>
          <cell r="D317" t="str">
            <v>ANTWERPEN</v>
          </cell>
          <cell r="E317" t="str">
            <v>AB</v>
          </cell>
          <cell r="F317">
            <v>22</v>
          </cell>
          <cell r="G317">
            <v>1560</v>
          </cell>
          <cell r="H317" t="b">
            <v>0</v>
          </cell>
          <cell r="K317" t="str">
            <v>V</v>
          </cell>
        </row>
        <row r="318">
          <cell r="A318">
            <v>1561</v>
          </cell>
          <cell r="B318" t="str">
            <v>VAN WONDEREN André</v>
          </cell>
          <cell r="C318" t="str">
            <v>ALLES AF</v>
          </cell>
          <cell r="D318" t="str">
            <v>ANTWERPEN</v>
          </cell>
          <cell r="E318" t="str">
            <v>AB</v>
          </cell>
          <cell r="F318">
            <v>22</v>
          </cell>
          <cell r="G318">
            <v>1561</v>
          </cell>
          <cell r="H318" t="b">
            <v>0</v>
          </cell>
          <cell r="K318" t="str">
            <v>M</v>
          </cell>
        </row>
        <row r="319">
          <cell r="A319">
            <v>1563</v>
          </cell>
          <cell r="B319" t="str">
            <v>BOELENS Anny</v>
          </cell>
          <cell r="C319" t="str">
            <v>A-STIJGER</v>
          </cell>
          <cell r="D319" t="str">
            <v>VELDHOVEN</v>
          </cell>
          <cell r="E319" t="str">
            <v>AV</v>
          </cell>
          <cell r="F319">
            <v>94</v>
          </cell>
          <cell r="G319">
            <v>1563</v>
          </cell>
          <cell r="H319" t="b">
            <v>0</v>
          </cell>
          <cell r="J319" t="str">
            <v>IV</v>
          </cell>
          <cell r="K319" t="str">
            <v>V</v>
          </cell>
        </row>
        <row r="320">
          <cell r="A320">
            <v>1564</v>
          </cell>
          <cell r="B320" t="str">
            <v>STOK Henk</v>
          </cell>
          <cell r="C320" t="str">
            <v>SWENTIBOLD</v>
          </cell>
          <cell r="D320" t="str">
            <v>BORN</v>
          </cell>
          <cell r="E320" t="str">
            <v>SW</v>
          </cell>
          <cell r="F320">
            <v>97</v>
          </cell>
          <cell r="G320">
            <v>1564</v>
          </cell>
          <cell r="H320" t="b">
            <v>0</v>
          </cell>
          <cell r="K320" t="str">
            <v>M</v>
          </cell>
        </row>
        <row r="321">
          <cell r="A321">
            <v>1565</v>
          </cell>
          <cell r="B321" t="str">
            <v>BOVY Irène</v>
          </cell>
          <cell r="C321" t="str">
            <v>SWENTIBOLD</v>
          </cell>
          <cell r="D321" t="str">
            <v>BORN</v>
          </cell>
          <cell r="E321" t="str">
            <v>SW</v>
          </cell>
          <cell r="F321">
            <v>97</v>
          </cell>
          <cell r="G321">
            <v>1565</v>
          </cell>
          <cell r="H321" t="b">
            <v>0</v>
          </cell>
          <cell r="K321" t="str">
            <v>V</v>
          </cell>
        </row>
        <row r="322">
          <cell r="A322">
            <v>1566</v>
          </cell>
          <cell r="B322" t="str">
            <v>HEFFELS Paula</v>
          </cell>
          <cell r="C322" t="str">
            <v>SWENTIBOLD</v>
          </cell>
          <cell r="D322" t="str">
            <v>BORN</v>
          </cell>
          <cell r="E322" t="str">
            <v>SW</v>
          </cell>
          <cell r="F322">
            <v>97</v>
          </cell>
          <cell r="G322">
            <v>1566</v>
          </cell>
          <cell r="H322" t="b">
            <v>0</v>
          </cell>
          <cell r="K322" t="str">
            <v>V</v>
          </cell>
        </row>
        <row r="323">
          <cell r="A323">
            <v>1567</v>
          </cell>
          <cell r="B323" t="str">
            <v>BALK Marijke</v>
          </cell>
          <cell r="C323" t="str">
            <v>LETTERGREEP</v>
          </cell>
          <cell r="D323" t="str">
            <v>AMERSFOORT</v>
          </cell>
          <cell r="E323" t="str">
            <v>LA</v>
          </cell>
          <cell r="F323">
            <v>92</v>
          </cell>
          <cell r="G323">
            <v>1567</v>
          </cell>
          <cell r="H323" t="b">
            <v>0</v>
          </cell>
          <cell r="K323" t="str">
            <v>V</v>
          </cell>
        </row>
        <row r="324">
          <cell r="A324">
            <v>1568</v>
          </cell>
          <cell r="B324" t="str">
            <v>HANTSON Chantal</v>
          </cell>
          <cell r="C324" t="str">
            <v>QUERCUS</v>
          </cell>
          <cell r="D324" t="str">
            <v>RONSE</v>
          </cell>
          <cell r="E324" t="str">
            <v>QR</v>
          </cell>
          <cell r="F324">
            <v>17</v>
          </cell>
          <cell r="G324">
            <v>1568</v>
          </cell>
          <cell r="H324" t="b">
            <v>0</v>
          </cell>
          <cell r="K324" t="str">
            <v>V</v>
          </cell>
        </row>
        <row r="325">
          <cell r="A325">
            <v>1570</v>
          </cell>
          <cell r="B325" t="str">
            <v>PUNIE Marleen</v>
          </cell>
          <cell r="C325" t="str">
            <v>LITTERA</v>
          </cell>
          <cell r="D325" t="str">
            <v>TESSENDERLO</v>
          </cell>
          <cell r="E325" t="str">
            <v>LT</v>
          </cell>
          <cell r="F325">
            <v>6</v>
          </cell>
          <cell r="G325">
            <v>1570</v>
          </cell>
          <cell r="H325" t="b">
            <v>0</v>
          </cell>
          <cell r="K325" t="str">
            <v>V</v>
          </cell>
        </row>
        <row r="326">
          <cell r="A326">
            <v>1571</v>
          </cell>
          <cell r="B326" t="str">
            <v>EIKENAAR Wesley</v>
          </cell>
          <cell r="C326" t="str">
            <v>ARENDSOOG</v>
          </cell>
          <cell r="D326" t="str">
            <v>AMSTERDAM</v>
          </cell>
          <cell r="E326" t="str">
            <v>AA</v>
          </cell>
          <cell r="F326">
            <v>93</v>
          </cell>
          <cell r="G326">
            <v>1571</v>
          </cell>
          <cell r="H326" t="b">
            <v>0</v>
          </cell>
          <cell r="K326" t="str">
            <v>M</v>
          </cell>
        </row>
        <row r="327">
          <cell r="A327">
            <v>1578</v>
          </cell>
          <cell r="B327" t="str">
            <v>WESTYN An</v>
          </cell>
          <cell r="C327" t="str">
            <v>DIE SCORE</v>
          </cell>
          <cell r="D327" t="str">
            <v>BRUGGE</v>
          </cell>
          <cell r="E327" t="str">
            <v>SB</v>
          </cell>
          <cell r="F327">
            <v>1</v>
          </cell>
          <cell r="G327">
            <v>1578</v>
          </cell>
          <cell r="H327" t="b">
            <v>0</v>
          </cell>
          <cell r="I327" t="str">
            <v>G</v>
          </cell>
          <cell r="J327" t="str">
            <v>V</v>
          </cell>
          <cell r="K327" t="str">
            <v>V</v>
          </cell>
        </row>
        <row r="328">
          <cell r="A328">
            <v>1579</v>
          </cell>
          <cell r="B328" t="str">
            <v>DEVOS Gilbert</v>
          </cell>
          <cell r="C328" t="str">
            <v>SCRABANT</v>
          </cell>
          <cell r="D328" t="str">
            <v>ANTWERPEN</v>
          </cell>
          <cell r="E328" t="str">
            <v>SA</v>
          </cell>
          <cell r="F328">
            <v>35</v>
          </cell>
          <cell r="G328">
            <v>1579</v>
          </cell>
          <cell r="H328" t="b">
            <v>1</v>
          </cell>
          <cell r="K328" t="str">
            <v>M</v>
          </cell>
        </row>
        <row r="329">
          <cell r="A329">
            <v>1580</v>
          </cell>
          <cell r="B329" t="str">
            <v>DE WILDE Annie</v>
          </cell>
          <cell r="C329" t="str">
            <v>TER BORRE</v>
          </cell>
          <cell r="D329" t="str">
            <v>STR-BEVER</v>
          </cell>
          <cell r="E329" t="str">
            <v>TS</v>
          </cell>
          <cell r="F329">
            <v>27</v>
          </cell>
          <cell r="G329">
            <v>1580</v>
          </cell>
          <cell r="H329" t="b">
            <v>0</v>
          </cell>
          <cell r="K329" t="str">
            <v>V</v>
          </cell>
        </row>
        <row r="330">
          <cell r="A330">
            <v>1582</v>
          </cell>
          <cell r="B330" t="str">
            <v>GHEKIERE Jasper</v>
          </cell>
          <cell r="C330" t="str">
            <v>SYLLABE</v>
          </cell>
          <cell r="D330" t="str">
            <v>IZEGEM</v>
          </cell>
          <cell r="E330" t="str">
            <v>SL</v>
          </cell>
          <cell r="F330">
            <v>25</v>
          </cell>
          <cell r="G330">
            <v>1582</v>
          </cell>
          <cell r="H330" t="b">
            <v>0</v>
          </cell>
          <cell r="K330" t="str">
            <v>M</v>
          </cell>
        </row>
        <row r="331">
          <cell r="A331">
            <v>1586</v>
          </cell>
          <cell r="B331" t="str">
            <v>REYPENS Mady</v>
          </cell>
          <cell r="C331" t="str">
            <v>CHIPKA</v>
          </cell>
          <cell r="D331" t="str">
            <v>AALST</v>
          </cell>
          <cell r="E331" t="str">
            <v>CA</v>
          </cell>
          <cell r="F331">
            <v>13</v>
          </cell>
          <cell r="G331">
            <v>1586</v>
          </cell>
          <cell r="H331" t="b">
            <v>0</v>
          </cell>
          <cell r="K331" t="str">
            <v>V</v>
          </cell>
        </row>
        <row r="332">
          <cell r="A332">
            <v>1588</v>
          </cell>
          <cell r="B332" t="str">
            <v>STICHELMEYER Nelly</v>
          </cell>
          <cell r="C332" t="str">
            <v>YPSILON</v>
          </cell>
          <cell r="D332" t="str">
            <v>JETTE</v>
          </cell>
          <cell r="E332" t="str">
            <v>YJ</v>
          </cell>
          <cell r="F332">
            <v>18</v>
          </cell>
          <cell r="G332">
            <v>1588</v>
          </cell>
          <cell r="H332" t="b">
            <v>0</v>
          </cell>
          <cell r="K332" t="str">
            <v>V</v>
          </cell>
        </row>
        <row r="333">
          <cell r="A333">
            <v>1590</v>
          </cell>
          <cell r="B333" t="str">
            <v>OCKERMAN Godelieve</v>
          </cell>
          <cell r="C333" t="str">
            <v>NEGENHOF</v>
          </cell>
          <cell r="D333" t="str">
            <v>ST-P.-LEEUW</v>
          </cell>
          <cell r="E333" t="str">
            <v>AS</v>
          </cell>
          <cell r="F333">
            <v>28</v>
          </cell>
          <cell r="G333">
            <v>1590</v>
          </cell>
          <cell r="H333" t="b">
            <v>0</v>
          </cell>
          <cell r="K333" t="str">
            <v>V</v>
          </cell>
        </row>
        <row r="334">
          <cell r="A334">
            <v>1591</v>
          </cell>
          <cell r="B334" t="str">
            <v>DECABOOTER Hilde</v>
          </cell>
          <cell r="C334" t="str">
            <v>NEGENHOF</v>
          </cell>
          <cell r="D334" t="str">
            <v>ST-P.-LEEUW</v>
          </cell>
          <cell r="E334" t="str">
            <v>AS</v>
          </cell>
          <cell r="F334">
            <v>28</v>
          </cell>
          <cell r="G334">
            <v>1591</v>
          </cell>
          <cell r="H334" t="b">
            <v>0</v>
          </cell>
          <cell r="I334" t="str">
            <v>G</v>
          </cell>
          <cell r="J334" t="str">
            <v>V</v>
          </cell>
          <cell r="K334" t="str">
            <v>V</v>
          </cell>
        </row>
        <row r="335">
          <cell r="A335">
            <v>1593</v>
          </cell>
          <cell r="B335" t="str">
            <v>GILULA Moshe</v>
          </cell>
          <cell r="C335" t="str">
            <v>IT</v>
          </cell>
          <cell r="D335" t="str">
            <v>UTRECHT</v>
          </cell>
          <cell r="E335" t="str">
            <v>IU</v>
          </cell>
          <cell r="F335">
            <v>91</v>
          </cell>
          <cell r="G335">
            <v>1593</v>
          </cell>
          <cell r="H335" t="b">
            <v>0</v>
          </cell>
          <cell r="K335" t="str">
            <v>M</v>
          </cell>
        </row>
        <row r="336">
          <cell r="A336">
            <v>1594</v>
          </cell>
          <cell r="B336" t="str">
            <v>TEUNISSEN Anna</v>
          </cell>
          <cell r="C336" t="str">
            <v>IT</v>
          </cell>
          <cell r="D336" t="str">
            <v>UTRECHT</v>
          </cell>
          <cell r="E336" t="str">
            <v>IU</v>
          </cell>
          <cell r="F336">
            <v>91</v>
          </cell>
          <cell r="G336">
            <v>1594</v>
          </cell>
          <cell r="H336" t="b">
            <v>0</v>
          </cell>
          <cell r="K336" t="str">
            <v>V</v>
          </cell>
        </row>
        <row r="337">
          <cell r="A337">
            <v>1596</v>
          </cell>
          <cell r="B337" t="str">
            <v>GEENEN Roos</v>
          </cell>
          <cell r="C337" t="str">
            <v>LITTERA</v>
          </cell>
          <cell r="D337" t="str">
            <v>TESSENDERLO</v>
          </cell>
          <cell r="E337" t="str">
            <v>LT</v>
          </cell>
          <cell r="F337">
            <v>6</v>
          </cell>
          <cell r="G337">
            <v>1596</v>
          </cell>
          <cell r="H337" t="b">
            <v>0</v>
          </cell>
          <cell r="K337" t="str">
            <v>V</v>
          </cell>
        </row>
        <row r="338">
          <cell r="A338">
            <v>1597</v>
          </cell>
          <cell r="B338" t="str">
            <v>VERLINDE Luc</v>
          </cell>
          <cell r="C338" t="str">
            <v>YPSILON</v>
          </cell>
          <cell r="D338" t="str">
            <v>HEIST</v>
          </cell>
          <cell r="E338" t="str">
            <v>YH</v>
          </cell>
          <cell r="F338">
            <v>5</v>
          </cell>
          <cell r="G338">
            <v>1597</v>
          </cell>
          <cell r="H338" t="b">
            <v>0</v>
          </cell>
          <cell r="K338" t="str">
            <v>M</v>
          </cell>
        </row>
        <row r="339">
          <cell r="A339">
            <v>1598</v>
          </cell>
          <cell r="B339" t="str">
            <v>BELLON André</v>
          </cell>
          <cell r="C339" t="str">
            <v>LITTERA</v>
          </cell>
          <cell r="D339" t="str">
            <v>TESSENDERLO</v>
          </cell>
          <cell r="E339" t="str">
            <v>LT</v>
          </cell>
          <cell r="F339">
            <v>6</v>
          </cell>
          <cell r="G339">
            <v>1598</v>
          </cell>
          <cell r="H339" t="b">
            <v>0</v>
          </cell>
          <cell r="K339" t="str">
            <v>M</v>
          </cell>
        </row>
        <row r="340">
          <cell r="A340">
            <v>1599</v>
          </cell>
          <cell r="B340" t="str">
            <v>MOREL Marie</v>
          </cell>
          <cell r="C340" t="str">
            <v>YPSILON</v>
          </cell>
          <cell r="D340" t="str">
            <v>HEIST</v>
          </cell>
          <cell r="E340" t="str">
            <v>YH</v>
          </cell>
          <cell r="F340">
            <v>5</v>
          </cell>
          <cell r="G340">
            <v>1599</v>
          </cell>
          <cell r="H340" t="b">
            <v>0</v>
          </cell>
          <cell r="K340" t="str">
            <v>V</v>
          </cell>
        </row>
        <row r="341">
          <cell r="A341">
            <v>1601</v>
          </cell>
          <cell r="B341" t="str">
            <v>VANDENBERGHE Christine</v>
          </cell>
          <cell r="C341" t="str">
            <v>COXHYDE</v>
          </cell>
          <cell r="D341" t="str">
            <v>KOKSIJDE</v>
          </cell>
          <cell r="E341" t="str">
            <v>CK</v>
          </cell>
          <cell r="F341">
            <v>3</v>
          </cell>
          <cell r="G341">
            <v>1601</v>
          </cell>
          <cell r="H341" t="b">
            <v>0</v>
          </cell>
          <cell r="K341" t="str">
            <v>V</v>
          </cell>
        </row>
        <row r="342">
          <cell r="A342">
            <v>1604</v>
          </cell>
          <cell r="B342" t="str">
            <v>VANDENHENDE Philip</v>
          </cell>
          <cell r="C342" t="str">
            <v>BLANCO</v>
          </cell>
          <cell r="D342" t="str">
            <v>TIELT</v>
          </cell>
          <cell r="E342" t="str">
            <v>BT</v>
          </cell>
          <cell r="F342">
            <v>14</v>
          </cell>
          <cell r="G342">
            <v>1604</v>
          </cell>
          <cell r="H342" t="b">
            <v>0</v>
          </cell>
          <cell r="I342" t="str">
            <v>G</v>
          </cell>
          <cell r="K342" t="str">
            <v>M</v>
          </cell>
        </row>
        <row r="343">
          <cell r="A343">
            <v>1605</v>
          </cell>
          <cell r="B343" t="str">
            <v>CALLEWAERT William</v>
          </cell>
          <cell r="C343" t="str">
            <v>CHIPKA</v>
          </cell>
          <cell r="D343" t="str">
            <v>AALST</v>
          </cell>
          <cell r="E343" t="str">
            <v>CA</v>
          </cell>
          <cell r="F343">
            <v>13</v>
          </cell>
          <cell r="G343">
            <v>1605</v>
          </cell>
          <cell r="H343" t="b">
            <v>0</v>
          </cell>
          <cell r="I343" t="str">
            <v>G</v>
          </cell>
          <cell r="J343" t="str">
            <v>I</v>
          </cell>
          <cell r="K343" t="str">
            <v>M</v>
          </cell>
        </row>
        <row r="344">
          <cell r="A344">
            <v>1607</v>
          </cell>
          <cell r="B344" t="str">
            <v>PODESZWA Marcel</v>
          </cell>
          <cell r="C344" t="str">
            <v>MUNSTER</v>
          </cell>
          <cell r="D344" t="str">
            <v>BILZEN</v>
          </cell>
          <cell r="E344" t="str">
            <v>MB</v>
          </cell>
          <cell r="F344">
            <v>34</v>
          </cell>
          <cell r="G344">
            <v>1607</v>
          </cell>
          <cell r="H344" t="b">
            <v>0</v>
          </cell>
          <cell r="K344" t="str">
            <v>M</v>
          </cell>
        </row>
        <row r="345">
          <cell r="A345">
            <v>1608</v>
          </cell>
          <cell r="B345" t="str">
            <v>DE GROOTE Kathleen</v>
          </cell>
          <cell r="C345" t="str">
            <v>HOMERUS</v>
          </cell>
          <cell r="D345" t="str">
            <v>GENT</v>
          </cell>
          <cell r="E345" t="str">
            <v>HG</v>
          </cell>
          <cell r="F345">
            <v>2</v>
          </cell>
          <cell r="G345">
            <v>1608</v>
          </cell>
          <cell r="H345" t="b">
            <v>0</v>
          </cell>
          <cell r="K345" t="str">
            <v>V</v>
          </cell>
        </row>
        <row r="346">
          <cell r="A346">
            <v>1611</v>
          </cell>
          <cell r="B346" t="str">
            <v>QUIRYNEN Brenn</v>
          </cell>
          <cell r="C346" t="str">
            <v>VANDALEN</v>
          </cell>
          <cell r="D346" t="str">
            <v>SCHOTEN</v>
          </cell>
          <cell r="E346" t="str">
            <v>VS</v>
          </cell>
          <cell r="F346">
            <v>26</v>
          </cell>
          <cell r="G346">
            <v>1611</v>
          </cell>
          <cell r="H346" t="b">
            <v>0</v>
          </cell>
          <cell r="I346" t="str">
            <v>G</v>
          </cell>
          <cell r="J346" t="str">
            <v>III</v>
          </cell>
          <cell r="K346" t="str">
            <v>M</v>
          </cell>
        </row>
        <row r="347">
          <cell r="A347">
            <v>1613</v>
          </cell>
          <cell r="B347" t="str">
            <v>BLANKESTEIJN Gerie</v>
          </cell>
          <cell r="C347" t="str">
            <v>LETTERGREEP</v>
          </cell>
          <cell r="D347" t="str">
            <v>AMERSFOORT</v>
          </cell>
          <cell r="E347" t="str">
            <v>LA</v>
          </cell>
          <cell r="F347">
            <v>92</v>
          </cell>
          <cell r="G347">
            <v>1613</v>
          </cell>
          <cell r="H347" t="b">
            <v>0</v>
          </cell>
          <cell r="K347" t="str">
            <v>V</v>
          </cell>
        </row>
        <row r="348">
          <cell r="A348">
            <v>1614</v>
          </cell>
          <cell r="B348" t="str">
            <v>JANSSENS Eric</v>
          </cell>
          <cell r="C348" t="str">
            <v>VERBA</v>
          </cell>
          <cell r="D348" t="str">
            <v>ROTSELAAR</v>
          </cell>
          <cell r="E348" t="str">
            <v>VR</v>
          </cell>
          <cell r="F348">
            <v>31</v>
          </cell>
          <cell r="G348">
            <v>1614</v>
          </cell>
          <cell r="H348" t="b">
            <v>0</v>
          </cell>
          <cell r="K348" t="str">
            <v>M</v>
          </cell>
        </row>
        <row r="349">
          <cell r="A349">
            <v>1618</v>
          </cell>
          <cell r="B349" t="str">
            <v>VERBEECK Guido</v>
          </cell>
          <cell r="C349" t="str">
            <v>LITTERA</v>
          </cell>
          <cell r="D349" t="str">
            <v>TESSENDERLO</v>
          </cell>
          <cell r="E349" t="str">
            <v>LT</v>
          </cell>
          <cell r="F349">
            <v>6</v>
          </cell>
          <cell r="G349">
            <v>1618</v>
          </cell>
          <cell r="H349" t="b">
            <v>0</v>
          </cell>
          <cell r="K349" t="str">
            <v>M</v>
          </cell>
        </row>
        <row r="350">
          <cell r="A350">
            <v>1619</v>
          </cell>
          <cell r="B350" t="str">
            <v>BLONDEEL Hilde</v>
          </cell>
          <cell r="C350" t="str">
            <v>LITTERA</v>
          </cell>
          <cell r="D350" t="str">
            <v>TESSENDERLO</v>
          </cell>
          <cell r="E350" t="str">
            <v>LT</v>
          </cell>
          <cell r="F350">
            <v>6</v>
          </cell>
          <cell r="G350">
            <v>1619</v>
          </cell>
          <cell r="H350" t="b">
            <v>0</v>
          </cell>
          <cell r="K350" t="str">
            <v>V</v>
          </cell>
        </row>
        <row r="351">
          <cell r="A351">
            <v>1621</v>
          </cell>
          <cell r="B351" t="str">
            <v>JANSSEN Betty</v>
          </cell>
          <cell r="C351" t="str">
            <v>VERBA</v>
          </cell>
          <cell r="D351" t="str">
            <v>ROTSELAAR</v>
          </cell>
          <cell r="E351" t="str">
            <v>VR</v>
          </cell>
          <cell r="F351">
            <v>31</v>
          </cell>
          <cell r="G351">
            <v>1621</v>
          </cell>
          <cell r="H351" t="b">
            <v>0</v>
          </cell>
          <cell r="K351" t="str">
            <v>V</v>
          </cell>
        </row>
        <row r="352">
          <cell r="A352">
            <v>1622</v>
          </cell>
          <cell r="B352" t="str">
            <v>VAN DEURZEN Marjolijn</v>
          </cell>
          <cell r="C352" t="str">
            <v>ARENDSOOG</v>
          </cell>
          <cell r="D352" t="str">
            <v>AMSTERDAM</v>
          </cell>
          <cell r="E352" t="str">
            <v>AA</v>
          </cell>
          <cell r="F352">
            <v>93</v>
          </cell>
          <cell r="G352">
            <v>1622</v>
          </cell>
          <cell r="H352" t="b">
            <v>0</v>
          </cell>
          <cell r="K352" t="str">
            <v>V</v>
          </cell>
        </row>
        <row r="353">
          <cell r="A353">
            <v>1623</v>
          </cell>
          <cell r="B353" t="str">
            <v>VAN DE GEYN G.W.M. Gijs</v>
          </cell>
          <cell r="C353" t="str">
            <v>SWENTIBOLD</v>
          </cell>
          <cell r="D353" t="str">
            <v>BORN</v>
          </cell>
          <cell r="E353" t="str">
            <v>SW</v>
          </cell>
          <cell r="F353">
            <v>97</v>
          </cell>
          <cell r="G353">
            <v>1623</v>
          </cell>
          <cell r="H353" t="b">
            <v>0</v>
          </cell>
          <cell r="K353" t="str">
            <v>M</v>
          </cell>
        </row>
        <row r="354">
          <cell r="A354">
            <v>1624</v>
          </cell>
          <cell r="B354" t="str">
            <v>SMEETS Peter</v>
          </cell>
          <cell r="C354" t="str">
            <v>SWENTIBOLD</v>
          </cell>
          <cell r="D354" t="str">
            <v>BORN</v>
          </cell>
          <cell r="E354" t="str">
            <v>SW</v>
          </cell>
          <cell r="F354">
            <v>97</v>
          </cell>
          <cell r="G354">
            <v>1624</v>
          </cell>
          <cell r="H354" t="b">
            <v>0</v>
          </cell>
          <cell r="K354" t="str">
            <v>M</v>
          </cell>
        </row>
        <row r="355">
          <cell r="A355">
            <v>1625</v>
          </cell>
          <cell r="B355" t="str">
            <v>WILLEMS Camilla</v>
          </cell>
          <cell r="C355" t="str">
            <v>HEUREKA</v>
          </cell>
          <cell r="D355" t="str">
            <v>MECHELEN</v>
          </cell>
          <cell r="E355" t="str">
            <v>HM</v>
          </cell>
          <cell r="F355">
            <v>7</v>
          </cell>
          <cell r="G355">
            <v>1625</v>
          </cell>
          <cell r="H355" t="b">
            <v>0</v>
          </cell>
          <cell r="K355" t="str">
            <v>V</v>
          </cell>
        </row>
        <row r="356">
          <cell r="A356">
            <v>1626</v>
          </cell>
          <cell r="B356" t="str">
            <v>VLOEBERGHS Erika</v>
          </cell>
          <cell r="C356" t="str">
            <v>FAIR PLAY</v>
          </cell>
          <cell r="D356" t="str">
            <v>DESTELBERGEN</v>
          </cell>
          <cell r="E356" t="str">
            <v>FD</v>
          </cell>
          <cell r="F356">
            <v>30</v>
          </cell>
          <cell r="G356">
            <v>1626</v>
          </cell>
          <cell r="H356" t="b">
            <v>0</v>
          </cell>
          <cell r="K356" t="str">
            <v>V</v>
          </cell>
        </row>
        <row r="357">
          <cell r="A357">
            <v>1629</v>
          </cell>
          <cell r="B357" t="str">
            <v>LAMBERT Alie</v>
          </cell>
          <cell r="C357" t="str">
            <v>LETTERGREEP</v>
          </cell>
          <cell r="D357" t="str">
            <v>AMERSFOORT</v>
          </cell>
          <cell r="E357" t="str">
            <v>LA</v>
          </cell>
          <cell r="F357">
            <v>92</v>
          </cell>
          <cell r="G357">
            <v>1629</v>
          </cell>
          <cell r="H357" t="b">
            <v>0</v>
          </cell>
          <cell r="K357" t="str">
            <v>V</v>
          </cell>
        </row>
        <row r="358">
          <cell r="A358">
            <v>1630</v>
          </cell>
          <cell r="B358" t="str">
            <v>WYBO Monique</v>
          </cell>
          <cell r="C358" t="str">
            <v>COXHYDE</v>
          </cell>
          <cell r="D358" t="str">
            <v>KOKSIJDE</v>
          </cell>
          <cell r="E358" t="str">
            <v>CK</v>
          </cell>
          <cell r="F358">
            <v>3</v>
          </cell>
          <cell r="G358">
            <v>1630</v>
          </cell>
          <cell r="H358" t="b">
            <v>0</v>
          </cell>
          <cell r="I358" t="str">
            <v>G</v>
          </cell>
          <cell r="J358" t="str">
            <v>V</v>
          </cell>
          <cell r="K358" t="str">
            <v>V</v>
          </cell>
        </row>
        <row r="359">
          <cell r="A359">
            <v>1631</v>
          </cell>
          <cell r="B359" t="str">
            <v>DE POTTER Marijke</v>
          </cell>
          <cell r="C359" t="str">
            <v>HOMERUS</v>
          </cell>
          <cell r="D359" t="str">
            <v>GENT</v>
          </cell>
          <cell r="E359" t="str">
            <v>HG</v>
          </cell>
          <cell r="F359">
            <v>2</v>
          </cell>
          <cell r="G359">
            <v>1631</v>
          </cell>
          <cell r="H359" t="b">
            <v>0</v>
          </cell>
          <cell r="I359" t="str">
            <v>G</v>
          </cell>
          <cell r="K359" t="str">
            <v>V</v>
          </cell>
        </row>
        <row r="360">
          <cell r="A360">
            <v>1633</v>
          </cell>
          <cell r="B360" t="str">
            <v>GRONDELAERS Kristel</v>
          </cell>
          <cell r="C360" t="str">
            <v>MUNSTER</v>
          </cell>
          <cell r="D360" t="str">
            <v>BILZEN</v>
          </cell>
          <cell r="E360" t="str">
            <v>MB</v>
          </cell>
          <cell r="F360">
            <v>34</v>
          </cell>
          <cell r="G360">
            <v>1633</v>
          </cell>
          <cell r="H360" t="b">
            <v>0</v>
          </cell>
          <cell r="K360" t="str">
            <v>V</v>
          </cell>
        </row>
        <row r="361">
          <cell r="A361">
            <v>1634</v>
          </cell>
          <cell r="B361" t="str">
            <v>VAN HOVE Karolien</v>
          </cell>
          <cell r="C361" t="str">
            <v>DIE SCORE</v>
          </cell>
          <cell r="D361" t="str">
            <v>BRUGGE</v>
          </cell>
          <cell r="E361" t="str">
            <v>SB</v>
          </cell>
          <cell r="F361">
            <v>1</v>
          </cell>
          <cell r="G361">
            <v>1634</v>
          </cell>
          <cell r="H361" t="b">
            <v>0</v>
          </cell>
          <cell r="K361" t="str">
            <v>V</v>
          </cell>
        </row>
        <row r="362">
          <cell r="A362">
            <v>1635</v>
          </cell>
          <cell r="B362" t="str">
            <v>FONTEYNE Christelle</v>
          </cell>
          <cell r="C362" t="str">
            <v>YPSILON</v>
          </cell>
          <cell r="D362" t="str">
            <v>HEIST</v>
          </cell>
          <cell r="E362" t="str">
            <v>YH</v>
          </cell>
          <cell r="F362">
            <v>5</v>
          </cell>
          <cell r="G362">
            <v>1635</v>
          </cell>
          <cell r="H362" t="b">
            <v>0</v>
          </cell>
          <cell r="K362" t="str">
            <v>V</v>
          </cell>
        </row>
        <row r="363">
          <cell r="A363">
            <v>1636</v>
          </cell>
          <cell r="B363" t="str">
            <v>VANDEN BOSSCHE Philippe</v>
          </cell>
          <cell r="C363" t="str">
            <v>YPSILON</v>
          </cell>
          <cell r="D363" t="str">
            <v>HEIST</v>
          </cell>
          <cell r="E363" t="str">
            <v>YH</v>
          </cell>
          <cell r="F363">
            <v>5</v>
          </cell>
          <cell r="G363">
            <v>1636</v>
          </cell>
          <cell r="H363" t="b">
            <v>0</v>
          </cell>
          <cell r="K363" t="str">
            <v>M</v>
          </cell>
        </row>
        <row r="364">
          <cell r="A364">
            <v>1637</v>
          </cell>
          <cell r="B364" t="str">
            <v>VANDECASTEELE Lieven</v>
          </cell>
          <cell r="C364" t="str">
            <v>SYNTHESE</v>
          </cell>
          <cell r="D364" t="str">
            <v>MENEN</v>
          </cell>
          <cell r="E364" t="str">
            <v>SM</v>
          </cell>
          <cell r="F364">
            <v>24</v>
          </cell>
          <cell r="G364">
            <v>1637</v>
          </cell>
          <cell r="H364" t="b">
            <v>0</v>
          </cell>
          <cell r="K364" t="str">
            <v>M</v>
          </cell>
        </row>
        <row r="365">
          <cell r="A365">
            <v>1638</v>
          </cell>
          <cell r="B365" t="str">
            <v>OVERBERG Regina</v>
          </cell>
          <cell r="C365" t="str">
            <v>SWENTIBOLD</v>
          </cell>
          <cell r="D365" t="str">
            <v>BORN</v>
          </cell>
          <cell r="E365" t="str">
            <v>SW</v>
          </cell>
          <cell r="F365">
            <v>97</v>
          </cell>
          <cell r="G365">
            <v>1638</v>
          </cell>
          <cell r="H365" t="b">
            <v>0</v>
          </cell>
          <cell r="J365" t="str">
            <v>V</v>
          </cell>
          <cell r="K365" t="str">
            <v>V</v>
          </cell>
        </row>
        <row r="366">
          <cell r="A366">
            <v>1639</v>
          </cell>
          <cell r="B366" t="str">
            <v>CEYSSENS Christel</v>
          </cell>
          <cell r="C366" t="str">
            <v>MUNSTER</v>
          </cell>
          <cell r="D366" t="str">
            <v>BILZEN</v>
          </cell>
          <cell r="E366" t="str">
            <v>MB</v>
          </cell>
          <cell r="F366">
            <v>34</v>
          </cell>
          <cell r="G366">
            <v>1639</v>
          </cell>
          <cell r="H366" t="b">
            <v>0</v>
          </cell>
          <cell r="K366" t="str">
            <v>V</v>
          </cell>
        </row>
        <row r="367">
          <cell r="A367">
            <v>1640</v>
          </cell>
          <cell r="B367" t="str">
            <v>VONCKX Mary-Ann</v>
          </cell>
          <cell r="C367" t="str">
            <v>MUNSTER</v>
          </cell>
          <cell r="D367" t="str">
            <v>BILZEN</v>
          </cell>
          <cell r="E367" t="str">
            <v>MB</v>
          </cell>
          <cell r="F367">
            <v>34</v>
          </cell>
          <cell r="G367">
            <v>1640</v>
          </cell>
          <cell r="H367" t="b">
            <v>0</v>
          </cell>
          <cell r="K367" t="str">
            <v>V</v>
          </cell>
        </row>
        <row r="368">
          <cell r="A368">
            <v>1641</v>
          </cell>
          <cell r="B368" t="str">
            <v>RYCKAERT Brigitte</v>
          </cell>
          <cell r="C368" t="str">
            <v>SCRABANT</v>
          </cell>
          <cell r="D368" t="str">
            <v>ANTWERPEN</v>
          </cell>
          <cell r="E368" t="str">
            <v>SA</v>
          </cell>
          <cell r="F368">
            <v>35</v>
          </cell>
          <cell r="G368">
            <v>1641</v>
          </cell>
          <cell r="H368" t="b">
            <v>0</v>
          </cell>
          <cell r="K368" t="str">
            <v>V</v>
          </cell>
        </row>
        <row r="369">
          <cell r="A369">
            <v>1643</v>
          </cell>
          <cell r="B369" t="str">
            <v>DOYEN Danièle</v>
          </cell>
          <cell r="C369" t="str">
            <v>SCRABANT</v>
          </cell>
          <cell r="D369" t="str">
            <v>ANTWERPEN</v>
          </cell>
          <cell r="E369" t="str">
            <v>SA</v>
          </cell>
          <cell r="F369">
            <v>35</v>
          </cell>
          <cell r="G369">
            <v>1643</v>
          </cell>
          <cell r="H369" t="b">
            <v>0</v>
          </cell>
          <cell r="K369" t="str">
            <v>V</v>
          </cell>
        </row>
        <row r="370">
          <cell r="A370">
            <v>1644</v>
          </cell>
          <cell r="B370" t="str">
            <v>BEKX Dirk</v>
          </cell>
          <cell r="C370" t="str">
            <v>SCRABANT</v>
          </cell>
          <cell r="D370" t="str">
            <v>ANTWERPEN</v>
          </cell>
          <cell r="E370" t="str">
            <v>SA</v>
          </cell>
          <cell r="F370">
            <v>35</v>
          </cell>
          <cell r="G370">
            <v>1644</v>
          </cell>
          <cell r="H370" t="b">
            <v>0</v>
          </cell>
          <cell r="K370" t="str">
            <v>M</v>
          </cell>
        </row>
        <row r="371">
          <cell r="A371">
            <v>1646</v>
          </cell>
          <cell r="B371" t="str">
            <v>JANSSENS Nini</v>
          </cell>
          <cell r="C371" t="str">
            <v>HEUREKA</v>
          </cell>
          <cell r="D371" t="str">
            <v>MECHELEN</v>
          </cell>
          <cell r="E371" t="str">
            <v>HM</v>
          </cell>
          <cell r="F371">
            <v>7</v>
          </cell>
          <cell r="G371">
            <v>1646</v>
          </cell>
          <cell r="H371" t="b">
            <v>0</v>
          </cell>
          <cell r="K371" t="str">
            <v>V</v>
          </cell>
        </row>
        <row r="372">
          <cell r="A372">
            <v>1647</v>
          </cell>
          <cell r="B372" t="str">
            <v>DUMEZ Paul</v>
          </cell>
          <cell r="C372" t="str">
            <v>HEUREKA</v>
          </cell>
          <cell r="D372" t="str">
            <v>MECHELEN</v>
          </cell>
          <cell r="E372" t="str">
            <v>HM</v>
          </cell>
          <cell r="F372">
            <v>7</v>
          </cell>
          <cell r="G372">
            <v>1647</v>
          </cell>
          <cell r="H372" t="b">
            <v>0</v>
          </cell>
          <cell r="K372" t="str">
            <v>M</v>
          </cell>
        </row>
        <row r="373">
          <cell r="A373">
            <v>1648</v>
          </cell>
          <cell r="B373" t="str">
            <v>DE WINTER Kristine</v>
          </cell>
          <cell r="C373" t="str">
            <v>HEUREKA</v>
          </cell>
          <cell r="D373" t="str">
            <v>MECHELEN</v>
          </cell>
          <cell r="E373" t="str">
            <v>HM</v>
          </cell>
          <cell r="F373">
            <v>7</v>
          </cell>
          <cell r="G373">
            <v>1648</v>
          </cell>
          <cell r="H373" t="b">
            <v>0</v>
          </cell>
          <cell r="K373" t="str">
            <v>V</v>
          </cell>
        </row>
        <row r="374">
          <cell r="A374">
            <v>1649</v>
          </cell>
          <cell r="B374" t="str">
            <v>DE WAART Annet</v>
          </cell>
          <cell r="C374" t="str">
            <v>ARENDSOOG</v>
          </cell>
          <cell r="D374" t="str">
            <v>AMSTERDAM</v>
          </cell>
          <cell r="E374" t="str">
            <v>AA</v>
          </cell>
          <cell r="F374">
            <v>93</v>
          </cell>
          <cell r="G374">
            <v>1649</v>
          </cell>
          <cell r="H374" t="b">
            <v>0</v>
          </cell>
          <cell r="K374" t="str">
            <v>V</v>
          </cell>
        </row>
        <row r="375">
          <cell r="A375">
            <v>1650</v>
          </cell>
          <cell r="B375" t="str">
            <v>MAEBE Jo</v>
          </cell>
          <cell r="C375" t="str">
            <v>FAIR PLAY</v>
          </cell>
          <cell r="D375" t="str">
            <v>DESTELBERGEN</v>
          </cell>
          <cell r="E375" t="str">
            <v>FD</v>
          </cell>
          <cell r="F375">
            <v>30</v>
          </cell>
          <cell r="G375">
            <v>1650</v>
          </cell>
          <cell r="H375" t="b">
            <v>0</v>
          </cell>
          <cell r="K375" t="str">
            <v>M</v>
          </cell>
        </row>
        <row r="376">
          <cell r="A376">
            <v>1651</v>
          </cell>
          <cell r="B376" t="str">
            <v>DANIËLS-GAJ Natasja</v>
          </cell>
          <cell r="C376" t="str">
            <v>SWENTIBOLD</v>
          </cell>
          <cell r="D376" t="str">
            <v>BORN</v>
          </cell>
          <cell r="E376" t="str">
            <v>SW</v>
          </cell>
          <cell r="F376">
            <v>97</v>
          </cell>
          <cell r="G376">
            <v>1651</v>
          </cell>
          <cell r="H376" t="b">
            <v>0</v>
          </cell>
          <cell r="K376" t="str">
            <v>V</v>
          </cell>
        </row>
        <row r="377">
          <cell r="A377">
            <v>1652</v>
          </cell>
          <cell r="B377" t="str">
            <v>FLAMENT Piet</v>
          </cell>
          <cell r="C377" t="str">
            <v>QUERCUS</v>
          </cell>
          <cell r="D377" t="str">
            <v>RONSE</v>
          </cell>
          <cell r="E377" t="str">
            <v>QR</v>
          </cell>
          <cell r="F377">
            <v>17</v>
          </cell>
          <cell r="G377">
            <v>1652</v>
          </cell>
          <cell r="H377" t="b">
            <v>0</v>
          </cell>
          <cell r="K377" t="str">
            <v>M</v>
          </cell>
        </row>
        <row r="378">
          <cell r="A378">
            <v>1653</v>
          </cell>
          <cell r="B378" t="str">
            <v>CLAESEN Marie-Rose</v>
          </cell>
          <cell r="C378" t="str">
            <v>MUNSTER</v>
          </cell>
          <cell r="D378" t="str">
            <v>BILZEN</v>
          </cell>
          <cell r="E378" t="str">
            <v>MB</v>
          </cell>
          <cell r="F378">
            <v>34</v>
          </cell>
          <cell r="G378">
            <v>1653</v>
          </cell>
          <cell r="H378" t="b">
            <v>0</v>
          </cell>
          <cell r="K378" t="str">
            <v>V</v>
          </cell>
        </row>
        <row r="379">
          <cell r="A379">
            <v>1654</v>
          </cell>
          <cell r="B379" t="str">
            <v>CURFS Ruud</v>
          </cell>
          <cell r="C379" t="str">
            <v>SWENTIBOLD</v>
          </cell>
          <cell r="D379" t="str">
            <v>BORN</v>
          </cell>
          <cell r="E379" t="str">
            <v>SW</v>
          </cell>
          <cell r="F379">
            <v>97</v>
          </cell>
          <cell r="G379">
            <v>1654</v>
          </cell>
          <cell r="H379" t="b">
            <v>0</v>
          </cell>
          <cell r="K379" t="str">
            <v>M</v>
          </cell>
        </row>
        <row r="380">
          <cell r="A380">
            <v>1655</v>
          </cell>
          <cell r="B380" t="str">
            <v>BOONE Rik</v>
          </cell>
          <cell r="C380" t="str">
            <v>FAIR PLAY</v>
          </cell>
          <cell r="D380" t="str">
            <v>DESTELBERGEN</v>
          </cell>
          <cell r="E380" t="str">
            <v>FD</v>
          </cell>
          <cell r="F380">
            <v>30</v>
          </cell>
          <cell r="G380">
            <v>1655</v>
          </cell>
          <cell r="H380" t="b">
            <v>0</v>
          </cell>
          <cell r="K380" t="str">
            <v>M</v>
          </cell>
        </row>
        <row r="381">
          <cell r="A381">
            <v>1656</v>
          </cell>
          <cell r="B381" t="str">
            <v>PETERS Godelieve</v>
          </cell>
          <cell r="C381" t="str">
            <v>ALLES AF</v>
          </cell>
          <cell r="D381" t="str">
            <v>ANTWERPEN</v>
          </cell>
          <cell r="E381" t="str">
            <v>AB</v>
          </cell>
          <cell r="F381">
            <v>22</v>
          </cell>
          <cell r="G381">
            <v>1656</v>
          </cell>
          <cell r="H381" t="b">
            <v>0</v>
          </cell>
          <cell r="K381" t="str">
            <v>V</v>
          </cell>
        </row>
        <row r="382">
          <cell r="A382">
            <v>1657</v>
          </cell>
          <cell r="B382" t="str">
            <v>VERSCHUEREN Paul</v>
          </cell>
          <cell r="C382" t="str">
            <v>ALLES AF</v>
          </cell>
          <cell r="D382" t="str">
            <v>ANTWERPEN</v>
          </cell>
          <cell r="E382" t="str">
            <v>AB</v>
          </cell>
          <cell r="F382">
            <v>22</v>
          </cell>
          <cell r="G382">
            <v>1657</v>
          </cell>
          <cell r="H382" t="b">
            <v>0</v>
          </cell>
          <cell r="K382" t="str">
            <v>M</v>
          </cell>
        </row>
        <row r="383">
          <cell r="A383">
            <v>1658</v>
          </cell>
          <cell r="B383" t="str">
            <v>STRUYF Gerda</v>
          </cell>
          <cell r="C383" t="str">
            <v>ALLES AF</v>
          </cell>
          <cell r="D383" t="str">
            <v>ANTWER¨PEN</v>
          </cell>
          <cell r="E383" t="str">
            <v>AB</v>
          </cell>
          <cell r="F383">
            <v>22</v>
          </cell>
          <cell r="G383">
            <v>1658</v>
          </cell>
          <cell r="H383" t="b">
            <v>0</v>
          </cell>
          <cell r="K383" t="str">
            <v>V</v>
          </cell>
        </row>
        <row r="384">
          <cell r="A384">
            <v>1659</v>
          </cell>
          <cell r="B384" t="str">
            <v>DE BRUYCKER Ludwina</v>
          </cell>
          <cell r="C384" t="str">
            <v>QUERCUS</v>
          </cell>
          <cell r="D384" t="str">
            <v>RONSE</v>
          </cell>
          <cell r="E384" t="str">
            <v>QR</v>
          </cell>
          <cell r="F384">
            <v>17</v>
          </cell>
          <cell r="G384">
            <v>1659</v>
          </cell>
          <cell r="H384" t="b">
            <v>0</v>
          </cell>
          <cell r="K384" t="str">
            <v>V</v>
          </cell>
        </row>
        <row r="385">
          <cell r="A385">
            <v>1660</v>
          </cell>
          <cell r="B385" t="str">
            <v>MOX Greta</v>
          </cell>
          <cell r="C385" t="str">
            <v>NEGENHOF</v>
          </cell>
          <cell r="D385" t="str">
            <v>SINT-PIETERS-LEEUW</v>
          </cell>
          <cell r="E385" t="str">
            <v>AS</v>
          </cell>
          <cell r="F385">
            <v>28</v>
          </cell>
          <cell r="G385">
            <v>1660</v>
          </cell>
          <cell r="H385" t="b">
            <v>0</v>
          </cell>
          <cell r="K385" t="str">
            <v>V</v>
          </cell>
        </row>
        <row r="386">
          <cell r="A386">
            <v>1661</v>
          </cell>
          <cell r="B386" t="str">
            <v>CARLIER Sven</v>
          </cell>
          <cell r="C386" t="str">
            <v>FAIR PLAY</v>
          </cell>
          <cell r="D386" t="str">
            <v>DESTELBERGEN</v>
          </cell>
          <cell r="E386" t="str">
            <v>FD</v>
          </cell>
          <cell r="F386">
            <v>30</v>
          </cell>
          <cell r="G386">
            <v>1661</v>
          </cell>
          <cell r="H386" t="b">
            <v>0</v>
          </cell>
          <cell r="K386" t="str">
            <v>M</v>
          </cell>
        </row>
        <row r="387">
          <cell r="A387">
            <v>1662</v>
          </cell>
          <cell r="B387" t="str">
            <v>VANDENWYNGAERDEN Danielle</v>
          </cell>
          <cell r="C387" t="str">
            <v>LITTERA</v>
          </cell>
          <cell r="D387" t="str">
            <v>TESSENDERLO</v>
          </cell>
          <cell r="E387" t="str">
            <v>LT</v>
          </cell>
          <cell r="F387">
            <v>6</v>
          </cell>
          <cell r="G387">
            <v>1662</v>
          </cell>
          <cell r="H387" t="b">
            <v>0</v>
          </cell>
          <cell r="K387" t="str">
            <v>V</v>
          </cell>
        </row>
        <row r="388">
          <cell r="A388">
            <v>1663</v>
          </cell>
          <cell r="B388" t="str">
            <v>PETRACCA Marilyn</v>
          </cell>
          <cell r="C388" t="str">
            <v>COXHYDE</v>
          </cell>
          <cell r="D388" t="str">
            <v>KOKSIJDE</v>
          </cell>
          <cell r="E388" t="str">
            <v>CK</v>
          </cell>
          <cell r="F388">
            <v>3</v>
          </cell>
          <cell r="G388">
            <v>1663</v>
          </cell>
          <cell r="H388" t="b">
            <v>0</v>
          </cell>
          <cell r="K388" t="str">
            <v>V</v>
          </cell>
        </row>
        <row r="389">
          <cell r="A389">
            <v>1664</v>
          </cell>
          <cell r="B389" t="str">
            <v>VANDESOMPELE Mireille</v>
          </cell>
          <cell r="C389" t="str">
            <v>COXHYDE</v>
          </cell>
          <cell r="D389" t="str">
            <v>KOKSIJDE</v>
          </cell>
          <cell r="E389" t="str">
            <v>CK</v>
          </cell>
          <cell r="F389">
            <v>3</v>
          </cell>
          <cell r="G389">
            <v>1664</v>
          </cell>
          <cell r="H389" t="b">
            <v>0</v>
          </cell>
          <cell r="K389" t="str">
            <v>V</v>
          </cell>
        </row>
        <row r="390">
          <cell r="A390">
            <v>1665</v>
          </cell>
          <cell r="B390" t="str">
            <v>SCHOOREEL Jean-Pierre</v>
          </cell>
          <cell r="C390" t="str">
            <v>DIE SCORE</v>
          </cell>
          <cell r="D390" t="str">
            <v>BRUGGE</v>
          </cell>
          <cell r="E390" t="str">
            <v>SB</v>
          </cell>
          <cell r="F390">
            <v>1</v>
          </cell>
          <cell r="G390">
            <v>1665</v>
          </cell>
          <cell r="H390" t="b">
            <v>0</v>
          </cell>
          <cell r="K390" t="str">
            <v>M</v>
          </cell>
        </row>
        <row r="391">
          <cell r="A391">
            <v>1666</v>
          </cell>
          <cell r="B391" t="str">
            <v>GANTOIS Brigitte</v>
          </cell>
          <cell r="C391" t="str">
            <v>DIE SCORE</v>
          </cell>
          <cell r="D391" t="str">
            <v>BRUGGE</v>
          </cell>
          <cell r="E391" t="str">
            <v>SB</v>
          </cell>
          <cell r="F391">
            <v>1</v>
          </cell>
          <cell r="G391">
            <v>1666</v>
          </cell>
          <cell r="H391" t="b">
            <v>0</v>
          </cell>
          <cell r="K391" t="str">
            <v>V</v>
          </cell>
        </row>
        <row r="392">
          <cell r="A392">
            <v>1667</v>
          </cell>
          <cell r="B392" t="str">
            <v>MOOREN Liliane</v>
          </cell>
          <cell r="C392" t="str">
            <v>DIE SCORE</v>
          </cell>
          <cell r="D392" t="str">
            <v>BRUGGE</v>
          </cell>
          <cell r="E392" t="str">
            <v>SB</v>
          </cell>
          <cell r="F392">
            <v>1</v>
          </cell>
          <cell r="G392">
            <v>1667</v>
          </cell>
          <cell r="H392" t="b">
            <v>0</v>
          </cell>
          <cell r="K392" t="str">
            <v>V</v>
          </cell>
        </row>
        <row r="393">
          <cell r="A393">
            <v>1668</v>
          </cell>
          <cell r="B393" t="str">
            <v>BRUYNOOGHE Rosemie</v>
          </cell>
          <cell r="C393" t="str">
            <v>DIE SCORE</v>
          </cell>
          <cell r="D393" t="str">
            <v>BRUGGE</v>
          </cell>
          <cell r="E393" t="str">
            <v>SB</v>
          </cell>
          <cell r="F393">
            <v>1</v>
          </cell>
          <cell r="G393">
            <v>1668</v>
          </cell>
          <cell r="H393" t="b">
            <v>0</v>
          </cell>
          <cell r="K393" t="str">
            <v>V</v>
          </cell>
        </row>
        <row r="394">
          <cell r="A394">
            <v>1669</v>
          </cell>
          <cell r="B394" t="str">
            <v>VAN RAES Bruno</v>
          </cell>
          <cell r="C394" t="str">
            <v>DIE SCORE</v>
          </cell>
          <cell r="D394" t="str">
            <v>BRUGGE</v>
          </cell>
          <cell r="E394" t="str">
            <v>SB</v>
          </cell>
          <cell r="F394">
            <v>1</v>
          </cell>
          <cell r="G394">
            <v>1669</v>
          </cell>
          <cell r="H394" t="b">
            <v>0</v>
          </cell>
          <cell r="K394" t="str">
            <v>V</v>
          </cell>
        </row>
        <row r="395">
          <cell r="A395">
            <v>1670</v>
          </cell>
          <cell r="B395" t="str">
            <v>DE BACKER Jean-Pierre</v>
          </cell>
          <cell r="C395" t="str">
            <v>VANDALEN</v>
          </cell>
          <cell r="D395" t="str">
            <v>SCHOTEN</v>
          </cell>
          <cell r="E395" t="str">
            <v>VS</v>
          </cell>
          <cell r="F395">
            <v>26</v>
          </cell>
          <cell r="G395">
            <v>1670</v>
          </cell>
          <cell r="H395" t="b">
            <v>0</v>
          </cell>
          <cell r="K395" t="str">
            <v>M</v>
          </cell>
        </row>
        <row r="396">
          <cell r="A396">
            <v>1671</v>
          </cell>
          <cell r="B396" t="str">
            <v>VAN DIJKHUIZEN Karin</v>
          </cell>
          <cell r="C396" t="str">
            <v>LETTERGREEP</v>
          </cell>
          <cell r="D396" t="str">
            <v>AMERSFOORT</v>
          </cell>
          <cell r="E396" t="str">
            <v>LA</v>
          </cell>
          <cell r="F396">
            <v>92</v>
          </cell>
          <cell r="G396">
            <v>1671</v>
          </cell>
          <cell r="H396" t="b">
            <v>0</v>
          </cell>
          <cell r="K396" t="str">
            <v>V</v>
          </cell>
        </row>
        <row r="397">
          <cell r="A397">
            <v>1672</v>
          </cell>
          <cell r="B397" t="str">
            <v>DILLEN Kitty</v>
          </cell>
          <cell r="C397" t="str">
            <v>LETTERGREEP</v>
          </cell>
          <cell r="D397" t="str">
            <v>AMERSFOORT</v>
          </cell>
          <cell r="E397" t="str">
            <v>LA</v>
          </cell>
          <cell r="F397">
            <v>92</v>
          </cell>
          <cell r="G397">
            <v>1672</v>
          </cell>
          <cell r="H397" t="b">
            <v>0</v>
          </cell>
          <cell r="K397" t="str">
            <v>V</v>
          </cell>
        </row>
        <row r="398">
          <cell r="A398">
            <v>1673</v>
          </cell>
          <cell r="B398" t="str">
            <v>ERMERS Marion</v>
          </cell>
          <cell r="C398" t="str">
            <v>LETTERGREEP</v>
          </cell>
          <cell r="D398" t="str">
            <v>AMERSFOORT</v>
          </cell>
          <cell r="E398" t="str">
            <v>LA</v>
          </cell>
          <cell r="F398">
            <v>92</v>
          </cell>
          <cell r="G398">
            <v>1673</v>
          </cell>
          <cell r="H398" t="b">
            <v>0</v>
          </cell>
          <cell r="K398" t="str">
            <v>V</v>
          </cell>
        </row>
        <row r="399">
          <cell r="A399">
            <v>1674</v>
          </cell>
          <cell r="B399" t="str">
            <v>DE JONG Petra</v>
          </cell>
          <cell r="C399" t="str">
            <v>LETTERGREEP</v>
          </cell>
          <cell r="D399" t="str">
            <v>AMERSFOORT</v>
          </cell>
          <cell r="E399" t="str">
            <v>LA</v>
          </cell>
          <cell r="F399">
            <v>92</v>
          </cell>
          <cell r="G399">
            <v>1674</v>
          </cell>
          <cell r="H399" t="b">
            <v>0</v>
          </cell>
          <cell r="K399" t="str">
            <v>V</v>
          </cell>
        </row>
        <row r="400">
          <cell r="A400">
            <v>1675</v>
          </cell>
          <cell r="B400" t="str">
            <v>VELTMAN Ria</v>
          </cell>
          <cell r="C400" t="str">
            <v>LETTERGREEP</v>
          </cell>
          <cell r="D400" t="str">
            <v>AMERSFOORT</v>
          </cell>
          <cell r="E400" t="str">
            <v>LA</v>
          </cell>
          <cell r="F400">
            <v>92</v>
          </cell>
          <cell r="G400">
            <v>1675</v>
          </cell>
          <cell r="H400" t="b">
            <v>0</v>
          </cell>
          <cell r="K400" t="str">
            <v>V</v>
          </cell>
        </row>
        <row r="401">
          <cell r="A401">
            <v>1676</v>
          </cell>
          <cell r="B401" t="str">
            <v>VAN DE VEN Marie-José</v>
          </cell>
          <cell r="C401" t="str">
            <v>SWENTIBOLD</v>
          </cell>
          <cell r="D401" t="str">
            <v>BORN</v>
          </cell>
          <cell r="E401" t="str">
            <v>SW</v>
          </cell>
          <cell r="F401">
            <v>97</v>
          </cell>
          <cell r="G401">
            <v>1676</v>
          </cell>
          <cell r="H401" t="b">
            <v>0</v>
          </cell>
          <cell r="K401" t="str">
            <v>V</v>
          </cell>
        </row>
        <row r="402">
          <cell r="A402">
            <v>1677</v>
          </cell>
          <cell r="B402" t="str">
            <v>BOUDRY Merein</v>
          </cell>
          <cell r="C402" t="str">
            <v>SYLLABE</v>
          </cell>
          <cell r="D402" t="str">
            <v>IZEGEM</v>
          </cell>
          <cell r="E402" t="str">
            <v>SL</v>
          </cell>
          <cell r="F402">
            <v>25</v>
          </cell>
          <cell r="G402">
            <v>1677</v>
          </cell>
          <cell r="H402" t="b">
            <v>0</v>
          </cell>
          <cell r="K402" t="str">
            <v>M</v>
          </cell>
        </row>
        <row r="403">
          <cell r="A403">
            <v>1678</v>
          </cell>
          <cell r="B403" t="str">
            <v>DE BROUWER Marian</v>
          </cell>
          <cell r="C403" t="str">
            <v>LETTERGREEP</v>
          </cell>
          <cell r="D403" t="str">
            <v>AMERSFOORT</v>
          </cell>
          <cell r="E403" t="str">
            <v>LA</v>
          </cell>
          <cell r="F403">
            <v>92</v>
          </cell>
          <cell r="G403">
            <v>1678</v>
          </cell>
          <cell r="H403" t="b">
            <v>0</v>
          </cell>
          <cell r="K403" t="str">
            <v>V</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4"/>
  <sheetViews>
    <sheetView tabSelected="1" workbookViewId="0">
      <selection activeCell="A87" sqref="A87"/>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8.28515625" style="2" bestFit="1" customWidth="1"/>
    <col min="10" max="10" width="7.5703125" style="2" bestFit="1" customWidth="1"/>
    <col min="11" max="11" width="5.85546875" style="2" bestFit="1" customWidth="1"/>
    <col min="12" max="12" width="8" style="2" bestFit="1" customWidth="1"/>
    <col min="13" max="13" width="8.7109375" style="2" bestFit="1" customWidth="1"/>
    <col min="14" max="14" width="5" style="2" bestFit="1" customWidth="1"/>
    <col min="15" max="16" width="4.85546875" style="2" bestFit="1" customWidth="1"/>
    <col min="17" max="17" width="5.7109375" style="2" bestFit="1" customWidth="1"/>
    <col min="18" max="18" width="5" style="2" bestFit="1" customWidth="1"/>
    <col min="19" max="19" width="5.140625" style="2" bestFit="1" customWidth="1"/>
    <col min="20" max="20" width="5.28515625" style="2" bestFit="1" customWidth="1"/>
    <col min="21" max="21" width="6.85546875" style="2" bestFit="1" customWidth="1"/>
    <col min="22" max="22" width="4.85546875" style="2" bestFit="1" customWidth="1"/>
    <col min="23" max="23" width="7.85546875" style="2" bestFit="1" customWidth="1"/>
    <col min="24" max="24" width="8.7109375" style="2" bestFit="1" customWidth="1"/>
    <col min="25" max="25" width="4.85546875" style="2" bestFit="1" customWidth="1"/>
    <col min="26" max="16384" width="9.140625" style="1"/>
  </cols>
  <sheetData>
    <row r="1" spans="1:27" ht="26.25" customHeight="1" thickBot="1" x14ac:dyDescent="0.45">
      <c r="A1" s="73" t="s">
        <v>0</v>
      </c>
      <c r="B1" s="74"/>
      <c r="C1" s="74"/>
      <c r="D1" s="74"/>
      <c r="E1" s="74"/>
      <c r="F1" s="74"/>
      <c r="G1" s="74"/>
      <c r="H1" s="74"/>
      <c r="I1" s="74"/>
      <c r="J1" s="74"/>
      <c r="K1" s="74"/>
      <c r="L1" s="74"/>
      <c r="M1" s="74"/>
      <c r="N1" s="74"/>
      <c r="O1" s="74"/>
      <c r="P1" s="74"/>
      <c r="Q1" s="74"/>
      <c r="R1" s="74"/>
      <c r="S1" s="74"/>
      <c r="T1" s="74"/>
      <c r="U1" s="74"/>
      <c r="V1" s="74"/>
      <c r="W1" s="74"/>
      <c r="X1" s="74"/>
      <c r="Y1" s="75"/>
    </row>
    <row r="2" spans="1:27" ht="12.75" customHeight="1" thickBot="1" x14ac:dyDescent="0.25"/>
    <row r="3" spans="1:27" ht="24" customHeight="1" thickBot="1" x14ac:dyDescent="0.3">
      <c r="A3" s="76" t="s">
        <v>1</v>
      </c>
      <c r="B3" s="77"/>
      <c r="C3" s="77"/>
      <c r="D3" s="77"/>
      <c r="E3" s="77"/>
      <c r="F3" s="77"/>
      <c r="G3" s="77"/>
      <c r="H3" s="77"/>
      <c r="I3" s="77"/>
      <c r="J3" s="77"/>
      <c r="K3" s="77"/>
      <c r="L3" s="77"/>
      <c r="M3" s="77"/>
      <c r="N3" s="77"/>
      <c r="O3" s="77"/>
      <c r="P3" s="77"/>
      <c r="Q3" s="77"/>
      <c r="R3" s="77"/>
      <c r="S3" s="77"/>
      <c r="T3" s="77"/>
      <c r="U3" s="77"/>
      <c r="V3" s="77"/>
      <c r="W3" s="77"/>
      <c r="X3" s="77"/>
      <c r="Y3" s="78"/>
    </row>
    <row r="5" spans="1:27" ht="12" customHeight="1" x14ac:dyDescent="0.2">
      <c r="A5" s="3"/>
      <c r="B5" s="3"/>
      <c r="C5" s="4" t="s">
        <v>2</v>
      </c>
      <c r="D5" s="5" t="s">
        <v>3</v>
      </c>
      <c r="E5" s="6" t="s">
        <v>4</v>
      </c>
      <c r="F5" s="7" t="s">
        <v>5</v>
      </c>
      <c r="G5" s="8" t="s">
        <v>6</v>
      </c>
      <c r="H5" s="8" t="s">
        <v>7</v>
      </c>
      <c r="I5" s="8" t="s">
        <v>8</v>
      </c>
      <c r="J5" s="8" t="s">
        <v>9</v>
      </c>
      <c r="K5" s="60" t="s">
        <v>227</v>
      </c>
      <c r="L5" s="60" t="s">
        <v>228</v>
      </c>
      <c r="M5" s="60" t="s">
        <v>17</v>
      </c>
      <c r="N5" s="60" t="s">
        <v>15</v>
      </c>
      <c r="O5" s="60" t="s">
        <v>10</v>
      </c>
      <c r="P5" s="60" t="s">
        <v>11</v>
      </c>
      <c r="Q5" s="60" t="s">
        <v>177</v>
      </c>
      <c r="R5" s="60" t="s">
        <v>14</v>
      </c>
      <c r="S5" s="60" t="s">
        <v>178</v>
      </c>
      <c r="T5" s="60" t="s">
        <v>240</v>
      </c>
      <c r="U5" s="60" t="s">
        <v>16</v>
      </c>
      <c r="V5" s="61" t="s">
        <v>241</v>
      </c>
      <c r="W5" s="60" t="s">
        <v>13</v>
      </c>
      <c r="X5" s="60" t="s">
        <v>17</v>
      </c>
      <c r="Y5" s="60" t="s">
        <v>10</v>
      </c>
    </row>
    <row r="6" spans="1:27" ht="12.75" customHeight="1" x14ac:dyDescent="0.2">
      <c r="A6" s="3">
        <v>1</v>
      </c>
      <c r="B6" s="3"/>
      <c r="C6" s="9">
        <v>22</v>
      </c>
      <c r="D6" s="3" t="s">
        <v>27</v>
      </c>
      <c r="E6" s="10" t="str">
        <f>VLOOKUP(C6,[1]leden!A$2:D$626,3,FALSE)</f>
        <v>YPSILON</v>
      </c>
      <c r="F6" s="10" t="str">
        <f>VLOOKUP(C6,[1]leden!A$2:D$626,4,FALSE)</f>
        <v>HEIST</v>
      </c>
      <c r="G6" s="11" t="str">
        <f>VLOOKUP(C6,[1]leden!A$2:K$526,11,FALSE)</f>
        <v>M</v>
      </c>
      <c r="H6" s="11"/>
      <c r="I6" s="12">
        <f t="shared" ref="I6:I69" si="0">AVERAGE(K6:Y6)</f>
        <v>96.726911049273113</v>
      </c>
      <c r="J6" s="13">
        <f t="shared" ref="J6:J69" si="1">COUNTIF(K6:Y6,"&gt;0")</f>
        <v>8</v>
      </c>
      <c r="K6" s="14"/>
      <c r="L6" s="14">
        <v>97.308510638297875</v>
      </c>
      <c r="M6" s="14">
        <v>91.56</v>
      </c>
      <c r="N6" s="14">
        <v>100</v>
      </c>
      <c r="O6" s="14">
        <v>98.356846473029066</v>
      </c>
      <c r="P6" s="14">
        <v>100</v>
      </c>
      <c r="Q6" s="14"/>
      <c r="R6" s="14">
        <v>91.939655172413794</v>
      </c>
      <c r="S6" s="14"/>
      <c r="T6" s="14"/>
      <c r="U6" s="14"/>
      <c r="V6" s="14"/>
      <c r="W6" s="14"/>
      <c r="X6" s="14">
        <v>95.548235294117646</v>
      </c>
      <c r="Y6" s="14">
        <v>99.102040816326536</v>
      </c>
    </row>
    <row r="7" spans="1:27" ht="12.75" customHeight="1" x14ac:dyDescent="0.2">
      <c r="A7" s="3">
        <v>2</v>
      </c>
      <c r="B7" s="3"/>
      <c r="C7" s="9">
        <v>187</v>
      </c>
      <c r="D7" s="3" t="s">
        <v>18</v>
      </c>
      <c r="E7" s="10" t="str">
        <f>VLOOKUP(C7,[1]leden!A$2:D$626,3,FALSE)</f>
        <v>HEUREKA</v>
      </c>
      <c r="F7" s="10" t="str">
        <f>VLOOKUP(C7,[1]leden!A$2:D$626,4,FALSE)</f>
        <v>MECHELEN</v>
      </c>
      <c r="G7" s="11" t="str">
        <f>VLOOKUP(C7,[1]leden!A$2:K$526,11,FALSE)</f>
        <v>M</v>
      </c>
      <c r="H7" s="11" t="str">
        <f>VLOOKUP(C7,[1]leden!A$2:J$526,10,FALSE)</f>
        <v>I</v>
      </c>
      <c r="I7" s="12">
        <f t="shared" si="0"/>
        <v>96.377444867612098</v>
      </c>
      <c r="J7" s="13">
        <f t="shared" si="1"/>
        <v>12</v>
      </c>
      <c r="K7" s="14">
        <v>91.057553956834539</v>
      </c>
      <c r="L7" s="14">
        <v>97.308510638297875</v>
      </c>
      <c r="M7" s="14" t="s">
        <v>23</v>
      </c>
      <c r="N7" s="14"/>
      <c r="O7" s="14">
        <v>100</v>
      </c>
      <c r="P7" s="14">
        <v>95.167630057803464</v>
      </c>
      <c r="Q7" s="14">
        <v>96.901408450704224</v>
      </c>
      <c r="R7" s="14">
        <v>100</v>
      </c>
      <c r="S7" s="14">
        <v>89.34</v>
      </c>
      <c r="T7" s="14">
        <v>91.55274261603374</v>
      </c>
      <c r="U7" s="14">
        <v>98.28125</v>
      </c>
      <c r="V7" s="14">
        <v>99.524324324324311</v>
      </c>
      <c r="W7" s="14">
        <v>100</v>
      </c>
      <c r="X7" s="14" t="s">
        <v>23</v>
      </c>
      <c r="Y7" s="14">
        <v>97.395918367346937</v>
      </c>
    </row>
    <row r="8" spans="1:27" ht="12.75" customHeight="1" x14ac:dyDescent="0.2">
      <c r="A8" s="3">
        <v>3</v>
      </c>
      <c r="B8" s="3"/>
      <c r="C8" s="9">
        <v>266</v>
      </c>
      <c r="D8" s="3" t="s">
        <v>30</v>
      </c>
      <c r="E8" s="10" t="str">
        <f>VLOOKUP(C8,[1]leden!A$2:D$626,3,FALSE)</f>
        <v>'T PEIRT</v>
      </c>
      <c r="F8" s="10" t="str">
        <f>VLOOKUP(C8,[1]leden!A$2:D$626,4,FALSE)</f>
        <v>DENDERMONDE</v>
      </c>
      <c r="G8" s="11" t="str">
        <f>VLOOKUP(C8,[1]leden!A$2:K$526,11,FALSE)</f>
        <v>M</v>
      </c>
      <c r="H8" s="11" t="str">
        <f>VLOOKUP(C8,[1]leden!A$2:J$526,10,FALSE)</f>
        <v>I</v>
      </c>
      <c r="I8" s="12">
        <f t="shared" si="0"/>
        <v>93.841108373581562</v>
      </c>
      <c r="J8" s="13">
        <f t="shared" si="1"/>
        <v>13</v>
      </c>
      <c r="K8" s="14">
        <v>100</v>
      </c>
      <c r="L8" s="14" t="s">
        <v>23</v>
      </c>
      <c r="M8" s="14">
        <v>100</v>
      </c>
      <c r="N8" s="14">
        <v>99.228070175438603</v>
      </c>
      <c r="O8" s="14">
        <v>97.809128630705402</v>
      </c>
      <c r="P8" s="14">
        <v>90.335260115606928</v>
      </c>
      <c r="Q8" s="14">
        <v>91.058350100603619</v>
      </c>
      <c r="R8" s="14">
        <v>86.344827586206904</v>
      </c>
      <c r="S8" s="14">
        <v>97.05</v>
      </c>
      <c r="T8" s="14">
        <v>89.232067510548532</v>
      </c>
      <c r="U8" s="14">
        <v>90.71875</v>
      </c>
      <c r="V8" s="14" t="s">
        <v>23</v>
      </c>
      <c r="W8" s="14">
        <v>95.925925925925924</v>
      </c>
      <c r="X8" s="14">
        <v>93.995294117647049</v>
      </c>
      <c r="Y8" s="14">
        <v>88.236734693877551</v>
      </c>
    </row>
    <row r="9" spans="1:27" ht="12.75" customHeight="1" x14ac:dyDescent="0.2">
      <c r="A9" s="3">
        <v>4</v>
      </c>
      <c r="B9" s="3"/>
      <c r="C9" s="9">
        <v>1571</v>
      </c>
      <c r="D9" s="3" t="s">
        <v>50</v>
      </c>
      <c r="E9" s="10" t="str">
        <f>VLOOKUP(C9,[1]leden!A$2:D$626,3,FALSE)</f>
        <v>ARENDSOOG</v>
      </c>
      <c r="F9" s="10" t="str">
        <f>VLOOKUP(C9,[1]leden!A$2:D$626,4,FALSE)</f>
        <v>AMSTERDAM</v>
      </c>
      <c r="G9" s="11" t="str">
        <f>VLOOKUP(C9,[1]leden!A$2:K$526,11,FALSE)</f>
        <v>M</v>
      </c>
      <c r="H9" s="11"/>
      <c r="I9" s="12">
        <f t="shared" si="0"/>
        <v>91.457209835675428</v>
      </c>
      <c r="J9" s="13">
        <f t="shared" si="1"/>
        <v>8</v>
      </c>
      <c r="K9" s="14">
        <v>86.625899280575553</v>
      </c>
      <c r="L9" s="14">
        <v>100</v>
      </c>
      <c r="M9" s="14"/>
      <c r="N9" s="14"/>
      <c r="O9" s="14">
        <v>86.672199170124486</v>
      </c>
      <c r="P9" s="14"/>
      <c r="Q9" s="14">
        <v>100</v>
      </c>
      <c r="R9" s="14">
        <v>87.387931034482776</v>
      </c>
      <c r="S9" s="14"/>
      <c r="T9" s="14"/>
      <c r="U9" s="14"/>
      <c r="V9" s="14">
        <v>72.767567567567554</v>
      </c>
      <c r="W9" s="14"/>
      <c r="X9" s="14">
        <v>100</v>
      </c>
      <c r="Y9" s="14">
        <v>98.204081632653057</v>
      </c>
    </row>
    <row r="10" spans="1:27" ht="12.75" customHeight="1" x14ac:dyDescent="0.2">
      <c r="A10" s="3">
        <v>5</v>
      </c>
      <c r="B10" s="3"/>
      <c r="C10" s="9">
        <v>888</v>
      </c>
      <c r="D10" s="3" t="s">
        <v>33</v>
      </c>
      <c r="E10" s="10" t="str">
        <f>VLOOKUP(C10,[1]leden!A$2:D$626,3,FALSE)</f>
        <v>VANDALEN</v>
      </c>
      <c r="F10" s="10" t="str">
        <f>VLOOKUP(C10,[1]leden!A$2:D$626,4,FALSE)</f>
        <v>SCHOTEN</v>
      </c>
      <c r="G10" s="11" t="str">
        <f>VLOOKUP(C10,[1]leden!A$2:K$526,11,FALSE)</f>
        <v>M</v>
      </c>
      <c r="H10" s="11" t="str">
        <f>VLOOKUP(C10,[1]leden!A$2:J$526,10,FALSE)</f>
        <v>I</v>
      </c>
      <c r="I10" s="12">
        <f t="shared" si="0"/>
        <v>90.186213044647914</v>
      </c>
      <c r="J10" s="13">
        <f t="shared" si="1"/>
        <v>14</v>
      </c>
      <c r="K10" s="14">
        <v>95.410071942446038</v>
      </c>
      <c r="L10" s="14">
        <v>93.914893617021292</v>
      </c>
      <c r="M10" s="14">
        <v>87.04</v>
      </c>
      <c r="N10" s="14">
        <v>87.803508771929828</v>
      </c>
      <c r="O10" s="14">
        <v>92.51452282157679</v>
      </c>
      <c r="P10" s="14">
        <v>86.710982658959537</v>
      </c>
      <c r="Q10" s="14">
        <v>86.985915492957758</v>
      </c>
      <c r="R10" s="14"/>
      <c r="S10" s="14">
        <v>91.95</v>
      </c>
      <c r="T10" s="14">
        <v>85.890295358649794</v>
      </c>
      <c r="U10" s="14">
        <v>94.84375</v>
      </c>
      <c r="V10" s="14">
        <v>99.048648648648651</v>
      </c>
      <c r="W10" s="14">
        <v>81.992592592592601</v>
      </c>
      <c r="X10" s="14">
        <v>85.505882352941171</v>
      </c>
      <c r="Y10" s="14">
        <v>92.995918367346945</v>
      </c>
    </row>
    <row r="11" spans="1:27" ht="12.75" customHeight="1" x14ac:dyDescent="0.2">
      <c r="A11" s="3">
        <v>6</v>
      </c>
      <c r="B11" s="3"/>
      <c r="C11" s="9">
        <v>495</v>
      </c>
      <c r="D11" s="3" t="s">
        <v>41</v>
      </c>
      <c r="E11" s="10" t="str">
        <f>VLOOKUP(C11,[1]leden!A$2:D$626,3,FALSE)</f>
        <v>CHIPKA</v>
      </c>
      <c r="F11" s="10" t="str">
        <f>VLOOKUP(C11,[1]leden!A$2:D$626,4,FALSE)</f>
        <v>AALST</v>
      </c>
      <c r="G11" s="11" t="str">
        <f>VLOOKUP(C11,[1]leden!A$2:K$526,11,FALSE)</f>
        <v>M</v>
      </c>
      <c r="H11" s="11" t="str">
        <f>VLOOKUP(C11,[1]leden!A$2:J$526,10,FALSE)</f>
        <v>I</v>
      </c>
      <c r="I11" s="12">
        <f t="shared" si="0"/>
        <v>90.098411007238468</v>
      </c>
      <c r="J11" s="13">
        <f t="shared" si="1"/>
        <v>13</v>
      </c>
      <c r="K11" s="14" t="s">
        <v>23</v>
      </c>
      <c r="L11" s="14">
        <v>93.329787234042556</v>
      </c>
      <c r="M11" s="14">
        <v>96.68</v>
      </c>
      <c r="N11" s="14">
        <v>78.463157894736838</v>
      </c>
      <c r="O11" s="14">
        <v>67.136929460580916</v>
      </c>
      <c r="P11" s="14">
        <v>87.028901734104053</v>
      </c>
      <c r="Q11" s="14">
        <v>85.569416498993959</v>
      </c>
      <c r="R11" s="14" t="s">
        <v>23</v>
      </c>
      <c r="S11" s="14">
        <v>96.14</v>
      </c>
      <c r="T11" s="14">
        <v>93.130801687763721</v>
      </c>
      <c r="U11" s="14">
        <v>100</v>
      </c>
      <c r="V11" s="14">
        <v>100</v>
      </c>
      <c r="W11" s="14">
        <v>82.80740740740741</v>
      </c>
      <c r="X11" s="14">
        <v>90.992941176470595</v>
      </c>
      <c r="Y11" s="14">
        <v>100</v>
      </c>
    </row>
    <row r="12" spans="1:27" ht="12.75" customHeight="1" x14ac:dyDescent="0.2">
      <c r="A12" s="3">
        <v>7</v>
      </c>
      <c r="B12" s="3"/>
      <c r="C12" s="9">
        <v>942</v>
      </c>
      <c r="D12" s="3" t="s">
        <v>53</v>
      </c>
      <c r="E12" s="10" t="str">
        <f>VLOOKUP(C12,[1]leden!A$2:D$626,3,FALSE)</f>
        <v>ALFABET</v>
      </c>
      <c r="F12" s="10" t="str">
        <f>VLOOKUP(C12,[1]leden!A$2:D$626,4,FALSE)</f>
        <v>PUTTE</v>
      </c>
      <c r="G12" s="11" t="str">
        <f>VLOOKUP(C12,[1]leden!A$2:K$526,11,FALSE)</f>
        <v>M</v>
      </c>
      <c r="H12" s="11" t="str">
        <f>VLOOKUP(C12,[1]leden!A$2:J$526,10,FALSE)</f>
        <v>I</v>
      </c>
      <c r="I12" s="12">
        <f t="shared" si="0"/>
        <v>89.530954208052947</v>
      </c>
      <c r="J12" s="13">
        <f t="shared" si="1"/>
        <v>12</v>
      </c>
      <c r="K12" s="14"/>
      <c r="L12" s="14">
        <v>95.085106382978736</v>
      </c>
      <c r="M12" s="14">
        <v>97.74</v>
      </c>
      <c r="N12" s="14">
        <v>82.708771929824564</v>
      </c>
      <c r="O12" s="14">
        <v>82.107883817427393</v>
      </c>
      <c r="P12" s="14">
        <v>93.832369942196522</v>
      </c>
      <c r="Q12" s="14"/>
      <c r="R12" s="14">
        <v>95.543103448275872</v>
      </c>
      <c r="S12" s="14">
        <v>82.76</v>
      </c>
      <c r="T12" s="14">
        <v>95.080168776371309</v>
      </c>
      <c r="U12" s="14">
        <v>87.739583333333329</v>
      </c>
      <c r="V12" s="14">
        <v>85.13513513513513</v>
      </c>
      <c r="W12" s="14"/>
      <c r="X12" s="14">
        <v>82.296470588235309</v>
      </c>
      <c r="Y12" s="14">
        <v>94.342857142857142</v>
      </c>
    </row>
    <row r="13" spans="1:27" ht="12.75" customHeight="1" x14ac:dyDescent="0.2">
      <c r="A13" s="3">
        <v>8</v>
      </c>
      <c r="B13" s="3"/>
      <c r="C13" s="9">
        <v>554</v>
      </c>
      <c r="D13" s="3" t="s">
        <v>46</v>
      </c>
      <c r="E13" s="10" t="str">
        <f>VLOOKUP(C13,[1]leden!A$2:D$626,3,FALSE)</f>
        <v>LITTERA</v>
      </c>
      <c r="F13" s="10" t="str">
        <f>VLOOKUP(C13,[1]leden!A$2:D$626,4,FALSE)</f>
        <v>TESSENDERLO</v>
      </c>
      <c r="G13" s="11" t="str">
        <f>VLOOKUP(C13,[1]leden!A$2:K$526,11,FALSE)</f>
        <v>M</v>
      </c>
      <c r="H13" s="11" t="str">
        <f>VLOOKUP(C13,[1]leden!A$2:J$526,10,FALSE)</f>
        <v>I</v>
      </c>
      <c r="I13" s="12">
        <f t="shared" si="0"/>
        <v>89.203588252648899</v>
      </c>
      <c r="J13" s="13">
        <f t="shared" si="1"/>
        <v>15</v>
      </c>
      <c r="K13" s="14">
        <v>85.834532374100732</v>
      </c>
      <c r="L13" s="14">
        <v>94.61702127659575</v>
      </c>
      <c r="M13" s="14">
        <v>94.42</v>
      </c>
      <c r="N13" s="14">
        <v>88.884210526315798</v>
      </c>
      <c r="O13" s="14">
        <v>84.481327800829888</v>
      </c>
      <c r="P13" s="14">
        <v>91.797687861271683</v>
      </c>
      <c r="Q13" s="14">
        <v>92.917505030181076</v>
      </c>
      <c r="R13" s="14">
        <v>84.068965517241381</v>
      </c>
      <c r="S13" s="14">
        <v>90.59</v>
      </c>
      <c r="T13" s="14">
        <v>95.729957805907176</v>
      </c>
      <c r="U13" s="14">
        <v>78.572916666666671</v>
      </c>
      <c r="V13" s="14">
        <v>83.470270270270262</v>
      </c>
      <c r="W13" s="14">
        <v>95.681481481481498</v>
      </c>
      <c r="X13" s="14">
        <v>86.955294117647043</v>
      </c>
      <c r="Y13" s="14">
        <v>90.032653061224494</v>
      </c>
      <c r="AA13" s="1" t="s">
        <v>169</v>
      </c>
    </row>
    <row r="14" spans="1:27" ht="12.75" customHeight="1" x14ac:dyDescent="0.2">
      <c r="A14" s="3">
        <v>9</v>
      </c>
      <c r="B14" s="3"/>
      <c r="C14" s="9">
        <v>661</v>
      </c>
      <c r="D14" s="3" t="s">
        <v>38</v>
      </c>
      <c r="E14" s="10" t="str">
        <f>VLOOKUP(C14,[1]leden!A$2:D$626,3,FALSE)</f>
        <v>FAIR PLAY</v>
      </c>
      <c r="F14" s="10" t="str">
        <f>VLOOKUP(C14,[1]leden!A$2:D$626,4,FALSE)</f>
        <v>DESTELBERGEN</v>
      </c>
      <c r="G14" s="11" t="str">
        <f>VLOOKUP(C14,[1]leden!A$2:K$526,11,FALSE)</f>
        <v>M</v>
      </c>
      <c r="H14" s="11" t="str">
        <f>VLOOKUP(C14,[1]leden!A$2:J$526,10,FALSE)</f>
        <v>I</v>
      </c>
      <c r="I14" s="12">
        <f t="shared" si="0"/>
        <v>89.117386220346745</v>
      </c>
      <c r="J14" s="13">
        <f t="shared" si="1"/>
        <v>11</v>
      </c>
      <c r="K14" s="14"/>
      <c r="L14" s="14">
        <v>85.957446808510639</v>
      </c>
      <c r="M14" s="14">
        <v>93.97</v>
      </c>
      <c r="N14" s="14">
        <v>80.007017543859661</v>
      </c>
      <c r="O14" s="14">
        <v>97.261410788381738</v>
      </c>
      <c r="P14" s="14"/>
      <c r="Q14" s="14"/>
      <c r="R14" s="14">
        <v>88.24137931034484</v>
      </c>
      <c r="S14" s="14">
        <v>88.89</v>
      </c>
      <c r="T14" s="14">
        <v>94.244725738396625</v>
      </c>
      <c r="U14" s="14">
        <v>87.28125</v>
      </c>
      <c r="V14" s="14">
        <v>89.178378378378369</v>
      </c>
      <c r="W14" s="14"/>
      <c r="X14" s="14">
        <v>88.818823529411759</v>
      </c>
      <c r="Y14" s="14">
        <v>86.440816326530609</v>
      </c>
    </row>
    <row r="15" spans="1:27" ht="12.75" customHeight="1" x14ac:dyDescent="0.2">
      <c r="A15" s="3">
        <v>10</v>
      </c>
      <c r="B15" s="3"/>
      <c r="C15" s="9">
        <v>720</v>
      </c>
      <c r="D15" s="3" t="s">
        <v>119</v>
      </c>
      <c r="E15" s="10" t="str">
        <f>VLOOKUP(C15,[1]leden!A$2:D$626,3,FALSE)</f>
        <v>LITTERA</v>
      </c>
      <c r="F15" s="10" t="str">
        <f>VLOOKUP(C15,[1]leden!A$2:D$626,4,FALSE)</f>
        <v>TESSENDERLO</v>
      </c>
      <c r="G15" s="11" t="str">
        <f>VLOOKUP(C15,[1]leden!A$2:K$526,11,FALSE)</f>
        <v>M</v>
      </c>
      <c r="H15" s="11" t="str">
        <f>VLOOKUP(C15,[1]leden!A$2:J$526,10,FALSE)</f>
        <v>I</v>
      </c>
      <c r="I15" s="12">
        <f t="shared" si="0"/>
        <v>88.959794012887798</v>
      </c>
      <c r="J15" s="13">
        <f t="shared" si="1"/>
        <v>7</v>
      </c>
      <c r="K15" s="14" t="s">
        <v>23</v>
      </c>
      <c r="L15" s="14" t="s">
        <v>23</v>
      </c>
      <c r="M15" s="14" t="s">
        <v>23</v>
      </c>
      <c r="N15" s="14"/>
      <c r="O15" s="14">
        <v>94.522821576763491</v>
      </c>
      <c r="P15" s="14">
        <v>88.364161849710982</v>
      </c>
      <c r="Q15" s="14">
        <v>86.985915492957758</v>
      </c>
      <c r="R15" s="14">
        <v>90.137931034482747</v>
      </c>
      <c r="S15" s="14"/>
      <c r="T15" s="14"/>
      <c r="U15" s="14" t="s">
        <v>23</v>
      </c>
      <c r="V15" s="14">
        <v>84.8972972972973</v>
      </c>
      <c r="W15" s="14">
        <v>87.777777777777786</v>
      </c>
      <c r="X15" s="14" t="s">
        <v>23</v>
      </c>
      <c r="Y15" s="14">
        <v>90.032653061224494</v>
      </c>
    </row>
    <row r="16" spans="1:27" ht="12.75" customHeight="1" x14ac:dyDescent="0.2">
      <c r="A16" s="3">
        <v>11</v>
      </c>
      <c r="B16" s="3"/>
      <c r="C16" s="9">
        <v>1605</v>
      </c>
      <c r="D16" s="3" t="s">
        <v>171</v>
      </c>
      <c r="E16" s="10" t="str">
        <f>VLOOKUP(C16,[1]leden!A$2:D$626,3,FALSE)</f>
        <v>CHIPKA</v>
      </c>
      <c r="F16" s="10" t="str">
        <f>VLOOKUP(C16,[1]leden!A$2:D$626,4,FALSE)</f>
        <v>AALST</v>
      </c>
      <c r="G16" s="11" t="str">
        <f>VLOOKUP(C16,[1]leden!A$2:K$526,11,FALSE)</f>
        <v>M</v>
      </c>
      <c r="H16" s="11" t="str">
        <f>VLOOKUP(C16,[1]leden!A$2:J$526,10,FALSE)</f>
        <v>I</v>
      </c>
      <c r="I16" s="12">
        <f t="shared" si="0"/>
        <v>88.875325921469226</v>
      </c>
      <c r="J16" s="13">
        <f t="shared" si="1"/>
        <v>13</v>
      </c>
      <c r="K16" s="14" t="s">
        <v>23</v>
      </c>
      <c r="L16" s="14">
        <v>92.393617021276611</v>
      </c>
      <c r="M16" s="14">
        <v>86.29</v>
      </c>
      <c r="N16" s="14">
        <v>93.515789473684222</v>
      </c>
      <c r="O16" s="14">
        <v>89.593360995850617</v>
      </c>
      <c r="P16" s="14">
        <v>79.398843930635834</v>
      </c>
      <c r="Q16" s="14">
        <v>82.205231388329977</v>
      </c>
      <c r="R16" s="14" t="s">
        <v>23</v>
      </c>
      <c r="S16" s="14">
        <v>89.11</v>
      </c>
      <c r="T16" s="14">
        <v>93.594936708860757</v>
      </c>
      <c r="U16" s="14">
        <v>88.770833333333329</v>
      </c>
      <c r="V16" s="14">
        <v>87.751351351351346</v>
      </c>
      <c r="W16" s="14">
        <v>91.444444444444457</v>
      </c>
      <c r="X16" s="14">
        <v>88.404705882352943</v>
      </c>
      <c r="Y16" s="14">
        <v>92.906122448979602</v>
      </c>
    </row>
    <row r="17" spans="1:25" ht="12.75" customHeight="1" x14ac:dyDescent="0.2">
      <c r="A17" s="3">
        <v>12</v>
      </c>
      <c r="B17" s="3"/>
      <c r="C17" s="9">
        <v>430</v>
      </c>
      <c r="D17" s="3" t="s">
        <v>45</v>
      </c>
      <c r="E17" s="10" t="str">
        <f>VLOOKUP(C17,[1]leden!A$2:D$626,3,FALSE)</f>
        <v>CHIPKA</v>
      </c>
      <c r="F17" s="10" t="str">
        <f>VLOOKUP(C17,[1]leden!A$2:D$626,4,FALSE)</f>
        <v>AALST</v>
      </c>
      <c r="G17" s="11" t="str">
        <f>VLOOKUP(C17,[1]leden!A$2:K$526,11,FALSE)</f>
        <v>M</v>
      </c>
      <c r="H17" s="11" t="str">
        <f>VLOOKUP(C17,[1]leden!A$2:J$526,10,FALSE)</f>
        <v>I</v>
      </c>
      <c r="I17" s="12">
        <f t="shared" si="0"/>
        <v>87.501704134836032</v>
      </c>
      <c r="J17" s="13">
        <f t="shared" si="1"/>
        <v>11</v>
      </c>
      <c r="K17" s="14" t="s">
        <v>23</v>
      </c>
      <c r="L17" s="14">
        <v>87.829787234042556</v>
      </c>
      <c r="M17" s="14">
        <v>88.1</v>
      </c>
      <c r="N17" s="14">
        <v>81.473684210526315</v>
      </c>
      <c r="O17" s="14">
        <v>93.062240663900425</v>
      </c>
      <c r="P17" s="14">
        <v>82.76878612716763</v>
      </c>
      <c r="Q17" s="14">
        <v>72.732394366197184</v>
      </c>
      <c r="R17" s="14" t="s">
        <v>23</v>
      </c>
      <c r="S17" s="14">
        <v>100</v>
      </c>
      <c r="T17" s="14">
        <v>98.050632911392412</v>
      </c>
      <c r="U17" s="14">
        <v>88.197916666666671</v>
      </c>
      <c r="V17" s="14">
        <v>91.081081081081066</v>
      </c>
      <c r="W17" s="14">
        <v>79.222222222222229</v>
      </c>
      <c r="X17" s="14"/>
      <c r="Y17" s="14"/>
    </row>
    <row r="18" spans="1:25" ht="12.75" customHeight="1" x14ac:dyDescent="0.2">
      <c r="A18" s="3">
        <v>13</v>
      </c>
      <c r="B18" s="3"/>
      <c r="C18" s="9">
        <v>860</v>
      </c>
      <c r="D18" s="3" t="s">
        <v>69</v>
      </c>
      <c r="E18" s="10" t="str">
        <f>VLOOKUP(C18,[1]leden!A$2:D$626,3,FALSE)</f>
        <v>YPSILON</v>
      </c>
      <c r="F18" s="10" t="str">
        <f>VLOOKUP(C18,[1]leden!A$2:D$626,4,FALSE)</f>
        <v>HEIST</v>
      </c>
      <c r="G18" s="11" t="str">
        <f>VLOOKUP(C18,[1]leden!A$2:K$526,11,FALSE)</f>
        <v>M</v>
      </c>
      <c r="H18" s="11" t="str">
        <f>VLOOKUP(C18,[1]leden!A$2:J$526,10,FALSE)</f>
        <v>I</v>
      </c>
      <c r="I18" s="12">
        <f t="shared" si="0"/>
        <v>87.179980333993029</v>
      </c>
      <c r="J18" s="13">
        <f t="shared" si="1"/>
        <v>8</v>
      </c>
      <c r="K18" s="14"/>
      <c r="L18" s="14"/>
      <c r="M18" s="14"/>
      <c r="N18" s="14">
        <v>91.045614035087723</v>
      </c>
      <c r="O18" s="14">
        <v>98.174273858921168</v>
      </c>
      <c r="P18" s="14">
        <v>76.79190751445087</v>
      </c>
      <c r="Q18" s="14"/>
      <c r="R18" s="14">
        <v>97.439655172413794</v>
      </c>
      <c r="S18" s="14"/>
      <c r="T18" s="14"/>
      <c r="U18" s="14">
        <v>82.46875</v>
      </c>
      <c r="V18" s="14">
        <v>88.345945945945942</v>
      </c>
      <c r="W18" s="14">
        <v>87.777777777777786</v>
      </c>
      <c r="X18" s="14"/>
      <c r="Y18" s="14">
        <v>75.395918367346937</v>
      </c>
    </row>
    <row r="19" spans="1:25" ht="12.75" customHeight="1" x14ac:dyDescent="0.2">
      <c r="A19" s="3">
        <v>14</v>
      </c>
      <c r="B19" s="3"/>
      <c r="C19" s="9">
        <v>253</v>
      </c>
      <c r="D19" s="3" t="s">
        <v>24</v>
      </c>
      <c r="E19" s="10" t="str">
        <f>VLOOKUP(C19,[1]leden!A$2:D$626,3,FALSE)</f>
        <v>LITTERA</v>
      </c>
      <c r="F19" s="10" t="str">
        <f>VLOOKUP(C19,[1]leden!A$2:D$626,4,FALSE)</f>
        <v>TESSENDERLO</v>
      </c>
      <c r="G19" s="11" t="str">
        <f>VLOOKUP(C19,[1]leden!A$2:K$526,11,FALSE)</f>
        <v>M</v>
      </c>
      <c r="H19" s="11" t="str">
        <f>VLOOKUP(C19,[1]leden!A$2:J$526,10,FALSE)</f>
        <v>I</v>
      </c>
      <c r="I19" s="12">
        <f t="shared" si="0"/>
        <v>87.136361269536977</v>
      </c>
      <c r="J19" s="13">
        <f t="shared" si="1"/>
        <v>12</v>
      </c>
      <c r="K19" s="14">
        <v>88.60431654676259</v>
      </c>
      <c r="L19" s="14">
        <v>81.627659574468083</v>
      </c>
      <c r="M19" s="14">
        <v>91.86</v>
      </c>
      <c r="N19" s="14">
        <v>88.112280701754386</v>
      </c>
      <c r="O19" s="14">
        <v>83.385892116182589</v>
      </c>
      <c r="P19" s="14">
        <v>82.832369942196536</v>
      </c>
      <c r="Q19" s="14">
        <v>81.408450704225345</v>
      </c>
      <c r="R19" s="14">
        <v>88.810344827586206</v>
      </c>
      <c r="S19" s="14">
        <v>96.37</v>
      </c>
      <c r="T19" s="14">
        <v>89.789029535864984</v>
      </c>
      <c r="U19" s="14" t="s">
        <v>23</v>
      </c>
      <c r="V19" s="14"/>
      <c r="W19" s="14">
        <v>89.814814814814824</v>
      </c>
      <c r="X19" s="14">
        <v>83.02117647058823</v>
      </c>
      <c r="Y19" s="14"/>
    </row>
    <row r="20" spans="1:25" ht="12.75" customHeight="1" x14ac:dyDescent="0.2">
      <c r="A20" s="3">
        <v>15</v>
      </c>
      <c r="B20" s="3"/>
      <c r="C20" s="9">
        <v>91</v>
      </c>
      <c r="D20" s="3" t="s">
        <v>71</v>
      </c>
      <c r="E20" s="10" t="str">
        <f>VLOOKUP(C20,[1]leden!A$2:D$626,3,FALSE)</f>
        <v>FAIR PLAY</v>
      </c>
      <c r="F20" s="10" t="str">
        <f>VLOOKUP(C20,[1]leden!A$2:D$626,4,FALSE)</f>
        <v>DESTELBERGEN</v>
      </c>
      <c r="G20" s="11" t="str">
        <f>VLOOKUP(C20,[1]leden!A$2:K$526,11,FALSE)</f>
        <v>M</v>
      </c>
      <c r="H20" s="11"/>
      <c r="I20" s="12">
        <f t="shared" si="0"/>
        <v>86.680647357095324</v>
      </c>
      <c r="J20" s="13">
        <f t="shared" si="1"/>
        <v>8</v>
      </c>
      <c r="K20" s="14">
        <v>84.410071942446052</v>
      </c>
      <c r="L20" s="14">
        <v>92.393617021276611</v>
      </c>
      <c r="M20" s="14"/>
      <c r="N20" s="14"/>
      <c r="O20" s="14">
        <v>90.506224066390047</v>
      </c>
      <c r="P20" s="14">
        <v>77.427745664739888</v>
      </c>
      <c r="Q20" s="14"/>
      <c r="R20" s="14">
        <v>87.198275862068968</v>
      </c>
      <c r="S20" s="14"/>
      <c r="T20" s="14">
        <v>94.80168776371309</v>
      </c>
      <c r="U20" s="14"/>
      <c r="V20" s="14">
        <v>87.989189189189176</v>
      </c>
      <c r="W20" s="14"/>
      <c r="X20" s="14"/>
      <c r="Y20" s="14">
        <v>78.718367346938777</v>
      </c>
    </row>
    <row r="21" spans="1:25" ht="12.75" customHeight="1" x14ac:dyDescent="0.2">
      <c r="A21" s="3">
        <v>16</v>
      </c>
      <c r="B21" s="3"/>
      <c r="C21" s="9">
        <v>209</v>
      </c>
      <c r="D21" s="3" t="s">
        <v>79</v>
      </c>
      <c r="E21" s="10" t="str">
        <f>VLOOKUP(C21,[1]leden!A$2:D$626,3,FALSE)</f>
        <v>LITTERA</v>
      </c>
      <c r="F21" s="10" t="str">
        <f>VLOOKUP(C21,[1]leden!A$2:D$626,4,FALSE)</f>
        <v>TESSENDERLO</v>
      </c>
      <c r="G21" s="11" t="str">
        <f>VLOOKUP(C21,[1]leden!A$2:K$526,11,FALSE)</f>
        <v>M</v>
      </c>
      <c r="H21" s="11" t="str">
        <f>VLOOKUP(C21,[1]leden!A$2:J$526,10,FALSE)</f>
        <v>I</v>
      </c>
      <c r="I21" s="12">
        <f t="shared" si="0"/>
        <v>86.273582781583571</v>
      </c>
      <c r="J21" s="13">
        <f t="shared" si="1"/>
        <v>12</v>
      </c>
      <c r="K21" s="14">
        <v>90.107913669064743</v>
      </c>
      <c r="L21" s="14"/>
      <c r="M21" s="14">
        <v>78.599999999999994</v>
      </c>
      <c r="N21" s="14">
        <v>87.803508771929828</v>
      </c>
      <c r="O21" s="14">
        <v>91.784232365145229</v>
      </c>
      <c r="P21" s="14">
        <v>81.115606936416185</v>
      </c>
      <c r="Q21" s="14" t="s">
        <v>23</v>
      </c>
      <c r="R21" s="14">
        <v>92.41379310344827</v>
      </c>
      <c r="S21" s="14">
        <v>86.28</v>
      </c>
      <c r="T21" s="14">
        <v>88.953586497890299</v>
      </c>
      <c r="U21" s="14" t="s">
        <v>23</v>
      </c>
      <c r="V21" s="14">
        <v>87.275675675675672</v>
      </c>
      <c r="W21" s="14">
        <v>79.548148148148158</v>
      </c>
      <c r="X21" s="14">
        <v>86.12705882352941</v>
      </c>
      <c r="Y21" s="14">
        <v>85.2734693877551</v>
      </c>
    </row>
    <row r="22" spans="1:25" ht="12.75" customHeight="1" x14ac:dyDescent="0.2">
      <c r="A22" s="3">
        <v>17</v>
      </c>
      <c r="B22" s="3"/>
      <c r="C22" s="9">
        <v>278</v>
      </c>
      <c r="D22" s="3" t="s">
        <v>224</v>
      </c>
      <c r="E22" s="10" t="str">
        <f>VLOOKUP(C22,[1]leden!A$2:D$626,3,FALSE)</f>
        <v>'T PEIRT</v>
      </c>
      <c r="F22" s="10" t="str">
        <f>VLOOKUP(C22,[1]leden!A$2:D$626,4,FALSE)</f>
        <v>DENDERMONDE</v>
      </c>
      <c r="G22" s="11" t="str">
        <f>VLOOKUP(C22,[1]leden!A$2:K$526,11,FALSE)</f>
        <v>M</v>
      </c>
      <c r="H22" s="11" t="str">
        <f>VLOOKUP(C22,[1]leden!A$2:J$526,10,FALSE)</f>
        <v>I</v>
      </c>
      <c r="I22" s="12">
        <f t="shared" si="0"/>
        <v>86.098463624366104</v>
      </c>
      <c r="J22" s="13">
        <f t="shared" si="1"/>
        <v>9</v>
      </c>
      <c r="K22" s="14">
        <v>81.561151079136692</v>
      </c>
      <c r="L22" s="14" t="s">
        <v>23</v>
      </c>
      <c r="M22" s="14"/>
      <c r="N22" s="14">
        <v>91.045614035087723</v>
      </c>
      <c r="O22" s="14">
        <v>87.950207468879654</v>
      </c>
      <c r="P22" s="14">
        <v>78</v>
      </c>
      <c r="Q22" s="14"/>
      <c r="R22" s="14">
        <v>82.267241379310349</v>
      </c>
      <c r="S22" s="14">
        <v>85.94</v>
      </c>
      <c r="T22" s="14">
        <v>85.42616033755273</v>
      </c>
      <c r="U22" s="14"/>
      <c r="V22" s="14" t="s">
        <v>23</v>
      </c>
      <c r="W22" s="14"/>
      <c r="X22" s="14">
        <v>92.752941176470571</v>
      </c>
      <c r="Y22" s="14">
        <v>89.942857142857136</v>
      </c>
    </row>
    <row r="23" spans="1:25" ht="12.75" customHeight="1" x14ac:dyDescent="0.2">
      <c r="A23" s="3">
        <v>18</v>
      </c>
      <c r="B23" s="3"/>
      <c r="C23" s="9">
        <v>21</v>
      </c>
      <c r="D23" s="3" t="s">
        <v>44</v>
      </c>
      <c r="E23" s="10" t="str">
        <f>VLOOKUP(C23,[1]leden!A$2:D$626,3,FALSE)</f>
        <v>YPSILON</v>
      </c>
      <c r="F23" s="10" t="str">
        <f>VLOOKUP(C23,[1]leden!A$2:D$626,4,FALSE)</f>
        <v>HEIST</v>
      </c>
      <c r="G23" s="11" t="str">
        <f>VLOOKUP(C23,[1]leden!A$2:K$526,11,FALSE)</f>
        <v>M</v>
      </c>
      <c r="H23" s="11" t="str">
        <f>VLOOKUP(C23,[1]leden!A$2:J$526,10,FALSE)</f>
        <v>I</v>
      </c>
      <c r="I23" s="12">
        <f t="shared" si="0"/>
        <v>85.299075129385642</v>
      </c>
      <c r="J23" s="13">
        <f t="shared" si="1"/>
        <v>14</v>
      </c>
      <c r="K23" s="14">
        <v>85.676258992805757</v>
      </c>
      <c r="L23" s="14">
        <v>93.914893617021292</v>
      </c>
      <c r="M23" s="14">
        <v>81.47</v>
      </c>
      <c r="N23" s="14" t="s">
        <v>23</v>
      </c>
      <c r="O23" s="14">
        <v>93.062240663900425</v>
      </c>
      <c r="P23" s="14">
        <v>87.728323699421964</v>
      </c>
      <c r="Q23" s="14">
        <v>86.012072434607646</v>
      </c>
      <c r="R23" s="14">
        <v>78.379310344827587</v>
      </c>
      <c r="S23" s="14">
        <v>88.43</v>
      </c>
      <c r="T23" s="14">
        <v>84.312236286919827</v>
      </c>
      <c r="U23" s="14">
        <v>87.28125</v>
      </c>
      <c r="V23" s="14">
        <v>70.86486486486487</v>
      </c>
      <c r="W23" s="14">
        <v>86.311111111111117</v>
      </c>
      <c r="X23" s="14">
        <v>77.12</v>
      </c>
      <c r="Y23" s="14">
        <v>93.624489795918365</v>
      </c>
    </row>
    <row r="24" spans="1:25" ht="12.75" customHeight="1" x14ac:dyDescent="0.2">
      <c r="A24" s="3">
        <v>19</v>
      </c>
      <c r="B24" s="3"/>
      <c r="C24" s="9">
        <v>920</v>
      </c>
      <c r="D24" s="3" t="s">
        <v>61</v>
      </c>
      <c r="E24" s="10" t="str">
        <f>VLOOKUP(C24,[1]leden!A$2:D$626,3,FALSE)</f>
        <v>SYLLABE</v>
      </c>
      <c r="F24" s="10" t="str">
        <f>VLOOKUP(C24,[1]leden!A$2:D$626,4,FALSE)</f>
        <v>IZEGEM</v>
      </c>
      <c r="G24" s="11" t="str">
        <f>VLOOKUP(C24,[1]leden!A$2:K$526,11,FALSE)</f>
        <v>M</v>
      </c>
      <c r="H24" s="11" t="str">
        <f>VLOOKUP(C24,[1]leden!A$2:J$526,10,FALSE)</f>
        <v>I</v>
      </c>
      <c r="I24" s="12">
        <f t="shared" si="0"/>
        <v>84.744062792270086</v>
      </c>
      <c r="J24" s="13">
        <f t="shared" si="1"/>
        <v>11</v>
      </c>
      <c r="K24" s="14"/>
      <c r="L24" s="14">
        <v>71.680851063829792</v>
      </c>
      <c r="M24" s="14">
        <v>86.74</v>
      </c>
      <c r="N24" s="14">
        <v>83.712280701754381</v>
      </c>
      <c r="O24" s="14">
        <v>89.593360995850617</v>
      </c>
      <c r="P24" s="14">
        <v>80.289017341040463</v>
      </c>
      <c r="Q24" s="14"/>
      <c r="R24" s="14">
        <v>87.956896551724142</v>
      </c>
      <c r="S24" s="14">
        <v>71.650000000000006</v>
      </c>
      <c r="T24" s="14"/>
      <c r="U24" s="14"/>
      <c r="V24" s="14">
        <v>95.837837837837824</v>
      </c>
      <c r="W24" s="14">
        <v>86.474074074074082</v>
      </c>
      <c r="X24" s="14">
        <v>89.025882352941181</v>
      </c>
      <c r="Y24" s="14">
        <v>89.224489795918373</v>
      </c>
    </row>
    <row r="25" spans="1:25" ht="12.75" customHeight="1" x14ac:dyDescent="0.2">
      <c r="A25" s="3">
        <v>20</v>
      </c>
      <c r="B25" s="3"/>
      <c r="C25" s="9">
        <v>1103</v>
      </c>
      <c r="D25" s="3" t="s">
        <v>230</v>
      </c>
      <c r="E25" s="10" t="str">
        <f>VLOOKUP(C25,[1]leden!A$2:D$626,3,FALSE)</f>
        <v>A-STIJGER</v>
      </c>
      <c r="F25" s="10" t="str">
        <f>VLOOKUP(C25,[1]leden!A$2:D$626,4,FALSE)</f>
        <v>VELDHOVEN</v>
      </c>
      <c r="G25" s="11" t="str">
        <f>VLOOKUP(C25,[1]leden!A$2:K$526,11,FALSE)</f>
        <v>V</v>
      </c>
      <c r="H25" s="11" t="str">
        <f>VLOOKUP(C25,[1]leden!A$2:J$526,10,FALSE)</f>
        <v>II</v>
      </c>
      <c r="I25" s="12">
        <f t="shared" si="0"/>
        <v>84.421562303206017</v>
      </c>
      <c r="J25" s="13">
        <f t="shared" si="1"/>
        <v>11</v>
      </c>
      <c r="K25" s="14">
        <v>87.733812949640296</v>
      </c>
      <c r="L25" s="14"/>
      <c r="M25" s="14">
        <v>89.9</v>
      </c>
      <c r="N25" s="14">
        <v>80.933333333333337</v>
      </c>
      <c r="O25" s="14"/>
      <c r="P25" s="14"/>
      <c r="Q25" s="14">
        <v>79.549295774647888</v>
      </c>
      <c r="R25" s="14">
        <v>83.215517241379317</v>
      </c>
      <c r="S25" s="14">
        <v>84.12</v>
      </c>
      <c r="T25" s="14">
        <v>81.991561181434605</v>
      </c>
      <c r="U25" s="14">
        <v>91.635416666666671</v>
      </c>
      <c r="V25" s="14"/>
      <c r="W25" s="14">
        <v>74.414814814814818</v>
      </c>
      <c r="X25" s="14">
        <v>87.265882352941176</v>
      </c>
      <c r="Y25" s="14">
        <v>87.877551020408163</v>
      </c>
    </row>
    <row r="26" spans="1:25" ht="12.75" customHeight="1" x14ac:dyDescent="0.2">
      <c r="A26" s="3">
        <v>21</v>
      </c>
      <c r="B26" s="3"/>
      <c r="C26" s="9">
        <v>733</v>
      </c>
      <c r="D26" s="3" t="s">
        <v>58</v>
      </c>
      <c r="E26" s="10" t="str">
        <f>VLOOKUP(C26,[1]leden!A$2:D$626,3,FALSE)</f>
        <v>MUNSTER</v>
      </c>
      <c r="F26" s="10" t="str">
        <f>VLOOKUP(C26,[1]leden!A$2:D$626,4,FALSE)</f>
        <v>BILZEN</v>
      </c>
      <c r="G26" s="11" t="str">
        <f>VLOOKUP(C26,[1]leden!A$2:K$526,11,FALSE)</f>
        <v>M</v>
      </c>
      <c r="H26" s="11" t="str">
        <f>VLOOKUP(C26,[1]leden!A$2:J$526,10,FALSE)</f>
        <v>II</v>
      </c>
      <c r="I26" s="12">
        <f t="shared" si="0"/>
        <v>84.153235437143067</v>
      </c>
      <c r="J26" s="13">
        <f t="shared" si="1"/>
        <v>11</v>
      </c>
      <c r="K26" s="14">
        <v>84.964028776978409</v>
      </c>
      <c r="L26" s="14">
        <v>94.61702127659575</v>
      </c>
      <c r="M26" s="14"/>
      <c r="N26" s="14"/>
      <c r="O26" s="14"/>
      <c r="P26" s="14">
        <v>82.06936416184972</v>
      </c>
      <c r="Q26" s="14">
        <v>73.971830985915489</v>
      </c>
      <c r="R26" s="14">
        <v>69.65517241379311</v>
      </c>
      <c r="S26" s="14">
        <v>89.45</v>
      </c>
      <c r="T26" s="14">
        <v>88.767932489451482</v>
      </c>
      <c r="U26" s="14">
        <v>87.739583333333329</v>
      </c>
      <c r="V26" s="14">
        <v>83.113513513513496</v>
      </c>
      <c r="W26" s="14"/>
      <c r="X26" s="14">
        <v>87.679999999999993</v>
      </c>
      <c r="Y26" s="14">
        <v>83.657142857142858</v>
      </c>
    </row>
    <row r="27" spans="1:25" ht="12.75" customHeight="1" x14ac:dyDescent="0.2">
      <c r="A27" s="3">
        <v>22</v>
      </c>
      <c r="B27" s="3"/>
      <c r="C27" s="9">
        <v>442</v>
      </c>
      <c r="D27" s="3" t="s">
        <v>64</v>
      </c>
      <c r="E27" s="10" t="str">
        <f>VLOOKUP(C27,[1]leden!A$2:D$626,3,FALSE)</f>
        <v>LITTERA</v>
      </c>
      <c r="F27" s="10" t="str">
        <f>VLOOKUP(C27,[1]leden!A$2:D$626,4,FALSE)</f>
        <v>TESSENDERLO</v>
      </c>
      <c r="G27" s="11" t="str">
        <f>VLOOKUP(C27,[1]leden!A$2:K$526,11,FALSE)</f>
        <v>M</v>
      </c>
      <c r="H27" s="11" t="str">
        <f>VLOOKUP(C27,[1]leden!A$2:J$526,10,FALSE)</f>
        <v>I</v>
      </c>
      <c r="I27" s="12">
        <f t="shared" si="0"/>
        <v>84.065496482058549</v>
      </c>
      <c r="J27" s="13">
        <f t="shared" si="1"/>
        <v>14</v>
      </c>
      <c r="K27" s="14">
        <v>83.064748201438846</v>
      </c>
      <c r="L27" s="14"/>
      <c r="M27" s="14">
        <v>77.25</v>
      </c>
      <c r="N27" s="14">
        <v>78.540350877192992</v>
      </c>
      <c r="O27" s="14">
        <v>86.30705394190872</v>
      </c>
      <c r="P27" s="14">
        <v>88.872832369942188</v>
      </c>
      <c r="Q27" s="14">
        <v>82.824949698189144</v>
      </c>
      <c r="R27" s="14">
        <v>78.09482758620689</v>
      </c>
      <c r="S27" s="14">
        <v>91.38</v>
      </c>
      <c r="T27" s="14">
        <v>91.64556962025317</v>
      </c>
      <c r="U27" s="14">
        <v>83.614583333333329</v>
      </c>
      <c r="V27" s="14">
        <v>84.421621621621611</v>
      </c>
      <c r="W27" s="14">
        <v>78.48888888888888</v>
      </c>
      <c r="X27" s="14">
        <v>82.917647058823519</v>
      </c>
      <c r="Y27" s="14">
        <v>89.493877551020404</v>
      </c>
    </row>
    <row r="28" spans="1:25" ht="12.75" customHeight="1" x14ac:dyDescent="0.2">
      <c r="A28" s="3">
        <v>23</v>
      </c>
      <c r="B28" s="3"/>
      <c r="C28" s="9">
        <v>1065</v>
      </c>
      <c r="D28" s="3" t="s">
        <v>47</v>
      </c>
      <c r="E28" s="10" t="str">
        <f>VLOOKUP(C28,[1]leden!A$2:D$626,3,FALSE)</f>
        <v>ARENDSOOG</v>
      </c>
      <c r="F28" s="10" t="str">
        <f>VLOOKUP(C28,[1]leden!A$2:D$626,4,FALSE)</f>
        <v>AMSTERDAM</v>
      </c>
      <c r="G28" s="11" t="str">
        <f>VLOOKUP(C28,[1]leden!A$2:K$526,11,FALSE)</f>
        <v>M</v>
      </c>
      <c r="H28" s="11" t="str">
        <f>VLOOKUP(C28,[1]leden!A$2:J$526,10,FALSE)</f>
        <v>I</v>
      </c>
      <c r="I28" s="12">
        <f t="shared" si="0"/>
        <v>84.032043097153874</v>
      </c>
      <c r="J28" s="13">
        <f t="shared" si="1"/>
        <v>13</v>
      </c>
      <c r="K28" s="14">
        <v>93.115107913669064</v>
      </c>
      <c r="L28" s="14">
        <v>93.21276595744682</v>
      </c>
      <c r="M28" s="14">
        <v>67.45</v>
      </c>
      <c r="N28" s="14">
        <v>90.042105263157893</v>
      </c>
      <c r="O28" s="14">
        <v>64.215767634854771</v>
      </c>
      <c r="P28" s="14"/>
      <c r="Q28" s="14">
        <v>77.778672032193157</v>
      </c>
      <c r="R28" s="14">
        <v>87.198275862068968</v>
      </c>
      <c r="S28" s="14">
        <v>96.6</v>
      </c>
      <c r="T28" s="14">
        <v>81.805907172995774</v>
      </c>
      <c r="U28" s="14">
        <v>93.583333333333329</v>
      </c>
      <c r="V28" s="14">
        <v>77.405405405405403</v>
      </c>
      <c r="W28" s="14"/>
      <c r="X28" s="14">
        <v>89.854117647058814</v>
      </c>
      <c r="Y28" s="14">
        <v>80.155102040816331</v>
      </c>
    </row>
    <row r="29" spans="1:25" ht="12.75" customHeight="1" x14ac:dyDescent="0.2">
      <c r="A29" s="3">
        <v>24</v>
      </c>
      <c r="B29" s="3"/>
      <c r="C29" s="9">
        <v>1414</v>
      </c>
      <c r="D29" s="3" t="s">
        <v>118</v>
      </c>
      <c r="E29" s="10" t="str">
        <f>VLOOKUP(C29,[1]leden!A$2:D$626,3,FALSE)</f>
        <v>HEUREKA</v>
      </c>
      <c r="F29" s="10" t="str">
        <f>VLOOKUP(C29,[1]leden!A$2:D$626,4,FALSE)</f>
        <v>MECHELEN</v>
      </c>
      <c r="G29" s="11" t="str">
        <f>VLOOKUP(C29,[1]leden!A$2:K$526,11,FALSE)</f>
        <v>M</v>
      </c>
      <c r="H29" s="11" t="str">
        <f>VLOOKUP(C29,[1]leden!A$2:J$526,10,FALSE)</f>
        <v>II</v>
      </c>
      <c r="I29" s="12">
        <f t="shared" si="0"/>
        <v>83.86968397549812</v>
      </c>
      <c r="J29" s="13">
        <f t="shared" si="1"/>
        <v>9</v>
      </c>
      <c r="K29" s="14">
        <v>85.834532374100732</v>
      </c>
      <c r="L29" s="14">
        <v>96.021276595744681</v>
      </c>
      <c r="M29" s="14" t="s">
        <v>23</v>
      </c>
      <c r="N29" s="14">
        <v>73.831578947368428</v>
      </c>
      <c r="O29" s="14">
        <v>77.178423236514533</v>
      </c>
      <c r="P29" s="14"/>
      <c r="Q29" s="14"/>
      <c r="R29" s="14"/>
      <c r="S29" s="14"/>
      <c r="T29" s="14">
        <v>89.139240506329116</v>
      </c>
      <c r="U29" s="14">
        <v>91.864583333333329</v>
      </c>
      <c r="V29" s="14">
        <v>78</v>
      </c>
      <c r="W29" s="14">
        <v>72.296296296296305</v>
      </c>
      <c r="X29" s="14" t="s">
        <v>23</v>
      </c>
      <c r="Y29" s="14">
        <v>90.661224489795927</v>
      </c>
    </row>
    <row r="30" spans="1:25" ht="12.75" customHeight="1" x14ac:dyDescent="0.2">
      <c r="A30" s="3">
        <v>25</v>
      </c>
      <c r="B30" s="3"/>
      <c r="C30" s="9">
        <v>1172</v>
      </c>
      <c r="D30" s="3" t="s">
        <v>65</v>
      </c>
      <c r="E30" s="10" t="str">
        <f>VLOOKUP(C30,[1]leden!A$2:D$626,3,FALSE)</f>
        <v>'T PEIRT</v>
      </c>
      <c r="F30" s="10" t="str">
        <f>VLOOKUP(C30,[1]leden!A$2:D$626,4,FALSE)</f>
        <v>DENDERMONDE</v>
      </c>
      <c r="G30" s="11" t="str">
        <f>VLOOKUP(C30,[1]leden!A$2:K$526,11,FALSE)</f>
        <v>M</v>
      </c>
      <c r="H30" s="11" t="str">
        <f>VLOOKUP(C30,[1]leden!A$2:J$526,10,FALSE)</f>
        <v>I</v>
      </c>
      <c r="I30" s="12">
        <f t="shared" si="0"/>
        <v>83.848367394344251</v>
      </c>
      <c r="J30" s="13">
        <f t="shared" si="1"/>
        <v>13</v>
      </c>
      <c r="K30" s="14">
        <v>77.287769784172667</v>
      </c>
      <c r="L30" s="14" t="s">
        <v>23</v>
      </c>
      <c r="M30" s="14">
        <v>84.78</v>
      </c>
      <c r="N30" s="14">
        <v>85.178947368421063</v>
      </c>
      <c r="O30" s="14">
        <v>74.074688796680505</v>
      </c>
      <c r="P30" s="14">
        <v>90.716763005780351</v>
      </c>
      <c r="Q30" s="14">
        <v>80.346076458752506</v>
      </c>
      <c r="R30" s="14">
        <v>77.90517241379311</v>
      </c>
      <c r="S30" s="14">
        <v>87.98</v>
      </c>
      <c r="T30" s="14">
        <v>100</v>
      </c>
      <c r="U30" s="14">
        <v>83.729166666666671</v>
      </c>
      <c r="V30" s="14"/>
      <c r="W30" s="14">
        <v>79.792592592592598</v>
      </c>
      <c r="X30" s="14">
        <v>85.298823529411777</v>
      </c>
      <c r="Y30" s="14">
        <v>82.938775510204081</v>
      </c>
    </row>
    <row r="31" spans="1:25" ht="12.75" customHeight="1" x14ac:dyDescent="0.2">
      <c r="A31" s="3">
        <v>26</v>
      </c>
      <c r="B31" s="3"/>
      <c r="C31" s="9">
        <v>1179</v>
      </c>
      <c r="D31" s="3" t="s">
        <v>68</v>
      </c>
      <c r="E31" s="10" t="str">
        <f>VLOOKUP(C31,[1]leden!A$2:D$626,3,FALSE)</f>
        <v>HEUREKA</v>
      </c>
      <c r="F31" s="10" t="str">
        <f>VLOOKUP(C31,[1]leden!A$2:D$626,4,FALSE)</f>
        <v>MECHELEN</v>
      </c>
      <c r="G31" s="11" t="str">
        <f>VLOOKUP(C31,[1]leden!A$2:K$526,11,FALSE)</f>
        <v>V</v>
      </c>
      <c r="H31" s="11" t="str">
        <f>VLOOKUP(C31,[1]leden!A$2:J$526,10,FALSE)</f>
        <v>II</v>
      </c>
      <c r="I31" s="12">
        <f t="shared" si="0"/>
        <v>83.208766215307023</v>
      </c>
      <c r="J31" s="13">
        <f t="shared" si="1"/>
        <v>11</v>
      </c>
      <c r="K31" s="14">
        <v>86.467625899280577</v>
      </c>
      <c r="L31" s="14">
        <v>83.148936170212778</v>
      </c>
      <c r="M31" s="14" t="s">
        <v>23</v>
      </c>
      <c r="N31" s="14">
        <v>79.389473684210529</v>
      </c>
      <c r="O31" s="14">
        <v>81.925311203319509</v>
      </c>
      <c r="P31" s="14">
        <v>79.271676300578036</v>
      </c>
      <c r="Q31" s="14"/>
      <c r="R31" s="14">
        <v>88.90517241379311</v>
      </c>
      <c r="S31" s="14">
        <v>74.260000000000005</v>
      </c>
      <c r="T31" s="14"/>
      <c r="U31" s="14">
        <v>86.364583333333329</v>
      </c>
      <c r="V31" s="14">
        <v>83.232432432432432</v>
      </c>
      <c r="W31" s="14">
        <v>84.274074074074093</v>
      </c>
      <c r="X31" s="14" t="s">
        <v>23</v>
      </c>
      <c r="Y31" s="14">
        <v>88.057142857142864</v>
      </c>
    </row>
    <row r="32" spans="1:25" ht="12.75" customHeight="1" x14ac:dyDescent="0.2">
      <c r="A32" s="3">
        <v>27</v>
      </c>
      <c r="B32" s="3"/>
      <c r="C32" s="9">
        <v>422</v>
      </c>
      <c r="D32" s="3" t="s">
        <v>97</v>
      </c>
      <c r="E32" s="10" t="str">
        <f>VLOOKUP(C32,[1]leden!A$2:D$626,3,FALSE)</f>
        <v>CHIPKA</v>
      </c>
      <c r="F32" s="10" t="str">
        <f>VLOOKUP(C32,[1]leden!A$2:D$626,4,FALSE)</f>
        <v>AALST</v>
      </c>
      <c r="G32" s="11" t="str">
        <f>VLOOKUP(C32,[1]leden!A$2:K$526,11,FALSE)</f>
        <v>V</v>
      </c>
      <c r="H32" s="11"/>
      <c r="I32" s="12">
        <f t="shared" si="0"/>
        <v>83.049409041172368</v>
      </c>
      <c r="J32" s="13">
        <f t="shared" si="1"/>
        <v>7</v>
      </c>
      <c r="K32" s="14" t="s">
        <v>23</v>
      </c>
      <c r="L32" s="14">
        <v>93.09574468085107</v>
      </c>
      <c r="M32" s="14">
        <v>97.14</v>
      </c>
      <c r="N32" s="14">
        <v>87.03157894736843</v>
      </c>
      <c r="O32" s="14">
        <v>80.829875518672196</v>
      </c>
      <c r="P32" s="14">
        <v>71.705202312138738</v>
      </c>
      <c r="Q32" s="14"/>
      <c r="R32" s="14" t="s">
        <v>23</v>
      </c>
      <c r="S32" s="14"/>
      <c r="T32" s="14"/>
      <c r="U32" s="14"/>
      <c r="V32" s="14"/>
      <c r="W32" s="14">
        <v>73.274074074074079</v>
      </c>
      <c r="X32" s="14"/>
      <c r="Y32" s="14">
        <v>78.269387755102059</v>
      </c>
    </row>
    <row r="33" spans="1:25" ht="12.75" customHeight="1" x14ac:dyDescent="0.2">
      <c r="A33" s="3">
        <v>28</v>
      </c>
      <c r="B33" s="3"/>
      <c r="C33" s="9">
        <v>909</v>
      </c>
      <c r="D33" s="3" t="s">
        <v>108</v>
      </c>
      <c r="E33" s="10" t="str">
        <f>VLOOKUP(C33,[1]leden!A$2:D$626,3,FALSE)</f>
        <v>LITTERA</v>
      </c>
      <c r="F33" s="10" t="str">
        <f>VLOOKUP(C33,[1]leden!A$2:D$626,4,FALSE)</f>
        <v>TESSENDERLO</v>
      </c>
      <c r="G33" s="11" t="str">
        <f>VLOOKUP(C33,[1]leden!A$2:K$526,11,FALSE)</f>
        <v>V</v>
      </c>
      <c r="H33" s="11" t="str">
        <f>VLOOKUP(C33,[1]leden!A$2:J$526,10,FALSE)</f>
        <v>II</v>
      </c>
      <c r="I33" s="12">
        <f t="shared" si="0"/>
        <v>82.391289179715855</v>
      </c>
      <c r="J33" s="13">
        <f t="shared" si="1"/>
        <v>14</v>
      </c>
      <c r="K33" s="14">
        <v>91.928057553956833</v>
      </c>
      <c r="L33" s="14">
        <v>87.59574468085107</v>
      </c>
      <c r="M33" s="14">
        <v>89.6</v>
      </c>
      <c r="N33" s="14">
        <v>76.996491228070184</v>
      </c>
      <c r="O33" s="14">
        <v>79.369294605809131</v>
      </c>
      <c r="P33" s="14">
        <v>80.161849710982665</v>
      </c>
      <c r="Q33" s="14">
        <v>81.142857142857139</v>
      </c>
      <c r="R33" s="14">
        <v>66.810344827586206</v>
      </c>
      <c r="S33" s="14">
        <v>73.92</v>
      </c>
      <c r="T33" s="14"/>
      <c r="U33" s="14">
        <v>80.520833333333329</v>
      </c>
      <c r="V33" s="14">
        <v>92.389189189189182</v>
      </c>
      <c r="W33" s="14">
        <v>83.214814814814815</v>
      </c>
      <c r="X33" s="14">
        <v>82.399999999999991</v>
      </c>
      <c r="Y33" s="14">
        <v>87.428571428571416</v>
      </c>
    </row>
    <row r="34" spans="1:25" ht="12.75" customHeight="1" x14ac:dyDescent="0.2">
      <c r="A34" s="3">
        <v>29</v>
      </c>
      <c r="B34" s="3"/>
      <c r="C34" s="9">
        <v>747</v>
      </c>
      <c r="D34" s="3" t="s">
        <v>56</v>
      </c>
      <c r="E34" s="10" t="str">
        <f>VLOOKUP(C34,[1]leden!A$2:D$626,3,FALSE)</f>
        <v>LITTERA</v>
      </c>
      <c r="F34" s="10" t="str">
        <f>VLOOKUP(C34,[1]leden!A$2:D$626,4,FALSE)</f>
        <v>TESSENDERLO</v>
      </c>
      <c r="G34" s="11" t="str">
        <f>VLOOKUP(C34,[1]leden!A$2:K$526,11,FALSE)</f>
        <v>V</v>
      </c>
      <c r="H34" s="11" t="str">
        <f>VLOOKUP(C34,[1]leden!A$2:J$526,10,FALSE)</f>
        <v>I</v>
      </c>
      <c r="I34" s="12">
        <f t="shared" si="0"/>
        <v>82.385625229229362</v>
      </c>
      <c r="J34" s="13">
        <f t="shared" si="1"/>
        <v>15</v>
      </c>
      <c r="K34" s="14">
        <v>68.899280575539578</v>
      </c>
      <c r="L34" s="14">
        <v>72.38297872340425</v>
      </c>
      <c r="M34" s="14">
        <v>79.209999999999994</v>
      </c>
      <c r="N34" s="14">
        <v>83.480701754385962</v>
      </c>
      <c r="O34" s="14">
        <v>81.560165975103743</v>
      </c>
      <c r="P34" s="14">
        <v>88.04624277456648</v>
      </c>
      <c r="Q34" s="14">
        <v>76.273641851106646</v>
      </c>
      <c r="R34" s="14">
        <v>81.982758620689651</v>
      </c>
      <c r="S34" s="14">
        <v>87.07</v>
      </c>
      <c r="T34" s="14">
        <v>83.569620253164544</v>
      </c>
      <c r="U34" s="14">
        <v>88.770833333333329</v>
      </c>
      <c r="V34" s="14">
        <v>82.281081081081069</v>
      </c>
      <c r="W34" s="14">
        <v>89.24444444444444</v>
      </c>
      <c r="X34" s="14">
        <v>91.510588235294122</v>
      </c>
      <c r="Y34" s="14">
        <v>81.502040816326527</v>
      </c>
    </row>
    <row r="35" spans="1:25" ht="12.75" customHeight="1" x14ac:dyDescent="0.2">
      <c r="A35" s="3">
        <v>30</v>
      </c>
      <c r="B35" s="3"/>
      <c r="C35" s="9">
        <v>197</v>
      </c>
      <c r="D35" s="3" t="s">
        <v>78</v>
      </c>
      <c r="E35" s="10" t="str">
        <f>VLOOKUP(C35,[1]leden!A$2:D$626,3,FALSE)</f>
        <v>LITTERA</v>
      </c>
      <c r="F35" s="10" t="str">
        <f>VLOOKUP(C35,[1]leden!A$2:D$626,4,FALSE)</f>
        <v>TESSENDERLO</v>
      </c>
      <c r="G35" s="11" t="str">
        <f>VLOOKUP(C35,[1]leden!A$2:K$526,11,FALSE)</f>
        <v>M</v>
      </c>
      <c r="H35" s="11"/>
      <c r="I35" s="12">
        <f t="shared" si="0"/>
        <v>82.378147543379157</v>
      </c>
      <c r="J35" s="13">
        <f t="shared" si="1"/>
        <v>8</v>
      </c>
      <c r="K35" s="14">
        <v>84.014388489208642</v>
      </c>
      <c r="L35" s="14"/>
      <c r="M35" s="14">
        <v>76.64</v>
      </c>
      <c r="N35" s="14">
        <v>76.301754385964912</v>
      </c>
      <c r="O35" s="14"/>
      <c r="P35" s="14"/>
      <c r="Q35" s="14">
        <v>86.720321931589538</v>
      </c>
      <c r="R35" s="14"/>
      <c r="S35" s="14"/>
      <c r="T35" s="14"/>
      <c r="U35" s="14">
        <v>81.208333333333329</v>
      </c>
      <c r="V35" s="14">
        <v>87.156756756756749</v>
      </c>
      <c r="W35" s="14"/>
      <c r="X35" s="14">
        <v>81.261176470588254</v>
      </c>
      <c r="Y35" s="14">
        <v>85.722448979591846</v>
      </c>
    </row>
    <row r="36" spans="1:25" ht="12.75" customHeight="1" x14ac:dyDescent="0.2">
      <c r="A36" s="3">
        <v>31</v>
      </c>
      <c r="B36" s="3"/>
      <c r="C36" s="9">
        <v>235</v>
      </c>
      <c r="D36" s="3" t="s">
        <v>107</v>
      </c>
      <c r="E36" s="10" t="str">
        <f>VLOOKUP(C36,[1]leden!A$2:D$626,3,FALSE)</f>
        <v>FAIR PLAY</v>
      </c>
      <c r="F36" s="10" t="str">
        <f>VLOOKUP(C36,[1]leden!A$2:D$626,4,FALSE)</f>
        <v>DESTELBERGEN</v>
      </c>
      <c r="G36" s="11" t="str">
        <f>VLOOKUP(C36,[1]leden!A$2:K$526,11,FALSE)</f>
        <v>M</v>
      </c>
      <c r="H36" s="11" t="str">
        <f>VLOOKUP(C36,[1]leden!A$2:J$526,10,FALSE)</f>
        <v>II</v>
      </c>
      <c r="I36" s="12">
        <f t="shared" si="0"/>
        <v>82.308161176128607</v>
      </c>
      <c r="J36" s="13">
        <f t="shared" si="1"/>
        <v>13</v>
      </c>
      <c r="K36" s="14">
        <v>83.856115107913666</v>
      </c>
      <c r="L36" s="14">
        <v>94.382978723404264</v>
      </c>
      <c r="M36" s="14">
        <v>86.74</v>
      </c>
      <c r="N36" s="14">
        <v>72.596491228070178</v>
      </c>
      <c r="O36" s="14">
        <v>74.439834024896271</v>
      </c>
      <c r="P36" s="14"/>
      <c r="Q36" s="14"/>
      <c r="R36" s="14">
        <v>82.362068965517253</v>
      </c>
      <c r="S36" s="14">
        <v>88.66</v>
      </c>
      <c r="T36" s="14">
        <v>85.704641350210963</v>
      </c>
      <c r="U36" s="14">
        <v>88.770833333333329</v>
      </c>
      <c r="V36" s="14">
        <v>80.735135135135124</v>
      </c>
      <c r="W36" s="14">
        <v>86.637037037037047</v>
      </c>
      <c r="X36" s="14">
        <v>64.6964705882353</v>
      </c>
      <c r="Y36" s="14">
        <v>80.424489795918362</v>
      </c>
    </row>
    <row r="37" spans="1:25" ht="12.75" customHeight="1" x14ac:dyDescent="0.2">
      <c r="A37" s="3">
        <v>32</v>
      </c>
      <c r="B37" s="3"/>
      <c r="C37" s="9">
        <v>205</v>
      </c>
      <c r="D37" s="3" t="s">
        <v>96</v>
      </c>
      <c r="E37" s="10" t="str">
        <f>VLOOKUP(C37,[1]leden!A$2:D$626,3,FALSE)</f>
        <v>LITTERA</v>
      </c>
      <c r="F37" s="10" t="str">
        <f>VLOOKUP(C37,[1]leden!A$2:D$626,4,FALSE)</f>
        <v>TESSENDERLO</v>
      </c>
      <c r="G37" s="11" t="str">
        <f>VLOOKUP(C37,[1]leden!A$2:K$526,11,FALSE)</f>
        <v>M</v>
      </c>
      <c r="H37" s="11"/>
      <c r="I37" s="12">
        <f t="shared" si="0"/>
        <v>82.144508568103632</v>
      </c>
      <c r="J37" s="13">
        <f t="shared" si="1"/>
        <v>8</v>
      </c>
      <c r="K37" s="14"/>
      <c r="L37" s="14">
        <v>82.095744680851055</v>
      </c>
      <c r="M37" s="14">
        <v>85.23</v>
      </c>
      <c r="N37" s="14"/>
      <c r="O37" s="14"/>
      <c r="P37" s="14"/>
      <c r="Q37" s="14">
        <v>70.430583501006026</v>
      </c>
      <c r="R37" s="14">
        <v>82.172413793103459</v>
      </c>
      <c r="S37" s="14">
        <v>89.68</v>
      </c>
      <c r="T37" s="14">
        <v>84.497890295358644</v>
      </c>
      <c r="U37" s="14">
        <v>82.927083333333329</v>
      </c>
      <c r="V37" s="14"/>
      <c r="W37" s="14"/>
      <c r="X37" s="14">
        <v>80.122352941176459</v>
      </c>
      <c r="Y37" s="14"/>
    </row>
    <row r="38" spans="1:25" ht="12.75" customHeight="1" x14ac:dyDescent="0.2">
      <c r="A38" s="3">
        <v>33</v>
      </c>
      <c r="B38" s="3"/>
      <c r="C38" s="9">
        <v>277</v>
      </c>
      <c r="D38" s="3" t="s">
        <v>77</v>
      </c>
      <c r="E38" s="10" t="str">
        <f>VLOOKUP(C38,[1]leden!A$2:D$626,3,FALSE)</f>
        <v>'T PEIRT</v>
      </c>
      <c r="F38" s="10" t="str">
        <f>VLOOKUP(C38,[1]leden!A$2:D$626,4,FALSE)</f>
        <v>DENDERMONDE</v>
      </c>
      <c r="G38" s="11" t="str">
        <f>VLOOKUP(C38,[1]leden!A$2:K$526,11,FALSE)</f>
        <v>V</v>
      </c>
      <c r="H38" s="11" t="str">
        <f>VLOOKUP(C38,[1]leden!A$2:J$526,10,FALSE)</f>
        <v>II</v>
      </c>
      <c r="I38" s="12">
        <f t="shared" si="0"/>
        <v>81.936671334633147</v>
      </c>
      <c r="J38" s="13">
        <f t="shared" si="1"/>
        <v>12</v>
      </c>
      <c r="K38" s="14">
        <v>80.769784172661872</v>
      </c>
      <c r="L38" s="14" t="s">
        <v>23</v>
      </c>
      <c r="M38" s="14">
        <v>81.319999999999993</v>
      </c>
      <c r="N38" s="14">
        <v>83.094736842105263</v>
      </c>
      <c r="O38" s="14">
        <v>77.908713692946051</v>
      </c>
      <c r="P38" s="14">
        <v>86.138728323699425</v>
      </c>
      <c r="Q38" s="14">
        <v>81.851106639839031</v>
      </c>
      <c r="R38" s="14">
        <v>79.422413793103459</v>
      </c>
      <c r="S38" s="14">
        <v>85.37</v>
      </c>
      <c r="T38" s="14" t="s">
        <v>23</v>
      </c>
      <c r="U38" s="14">
        <v>89.34375</v>
      </c>
      <c r="V38" s="14" t="s">
        <v>23</v>
      </c>
      <c r="W38" s="14">
        <v>83.703703703703709</v>
      </c>
      <c r="X38" s="14">
        <v>79.190588235294115</v>
      </c>
      <c r="Y38" s="14">
        <v>75.126530612244892</v>
      </c>
    </row>
    <row r="39" spans="1:25" ht="12.75" customHeight="1" x14ac:dyDescent="0.2">
      <c r="A39" s="3">
        <v>34</v>
      </c>
      <c r="B39" s="3"/>
      <c r="C39" s="9">
        <v>903</v>
      </c>
      <c r="D39" s="3" t="s">
        <v>116</v>
      </c>
      <c r="E39" s="10" t="str">
        <f>VLOOKUP(C39,[1]leden!A$2:D$626,3,FALSE)</f>
        <v>'T PEIRT</v>
      </c>
      <c r="F39" s="10" t="str">
        <f>VLOOKUP(C39,[1]leden!A$2:D$626,4,FALSE)</f>
        <v>DENDERMONDE</v>
      </c>
      <c r="G39" s="11" t="str">
        <f>VLOOKUP(C39,[1]leden!A$2:K$526,11,FALSE)</f>
        <v>M</v>
      </c>
      <c r="H39" s="11" t="str">
        <f>VLOOKUP(C39,[1]leden!A$2:J$526,10,FALSE)</f>
        <v>II</v>
      </c>
      <c r="I39" s="12">
        <f t="shared" si="0"/>
        <v>81.68998920125162</v>
      </c>
      <c r="J39" s="13">
        <f t="shared" si="1"/>
        <v>11</v>
      </c>
      <c r="K39" s="14">
        <v>81.482014388489219</v>
      </c>
      <c r="L39" s="14" t="s">
        <v>23</v>
      </c>
      <c r="M39" s="14">
        <v>91.71</v>
      </c>
      <c r="N39" s="14">
        <v>75.298245614035096</v>
      </c>
      <c r="O39" s="14">
        <v>89.775933609958514</v>
      </c>
      <c r="P39" s="14">
        <v>81.433526011560701</v>
      </c>
      <c r="Q39" s="14">
        <v>71.581488933601605</v>
      </c>
      <c r="R39" s="14"/>
      <c r="S39" s="14"/>
      <c r="T39" s="14">
        <v>80.877637130801688</v>
      </c>
      <c r="U39" s="14">
        <v>87.166666666666671</v>
      </c>
      <c r="V39" s="14" t="s">
        <v>23</v>
      </c>
      <c r="W39" s="14">
        <v>79.385185185185193</v>
      </c>
      <c r="X39" s="14">
        <v>77.12</v>
      </c>
      <c r="Y39" s="14">
        <v>82.759183673469394</v>
      </c>
    </row>
    <row r="40" spans="1:25" ht="12.75" customHeight="1" x14ac:dyDescent="0.2">
      <c r="A40" s="3">
        <v>35</v>
      </c>
      <c r="B40" s="3"/>
      <c r="C40" s="9">
        <v>1166</v>
      </c>
      <c r="D40" s="3" t="s">
        <v>98</v>
      </c>
      <c r="E40" s="10" t="str">
        <f>VLOOKUP(C40,[1]leden!A$2:D$626,3,FALSE)</f>
        <v>VERBA</v>
      </c>
      <c r="F40" s="10" t="str">
        <f>VLOOKUP(C40,[1]leden!A$2:D$626,4,FALSE)</f>
        <v>ROTSELAAR</v>
      </c>
      <c r="G40" s="11" t="str">
        <f>VLOOKUP(C40,[1]leden!A$2:K$526,11,FALSE)</f>
        <v>M</v>
      </c>
      <c r="H40" s="11"/>
      <c r="I40" s="12">
        <f t="shared" si="0"/>
        <v>81.654174944947329</v>
      </c>
      <c r="J40" s="13">
        <f t="shared" si="1"/>
        <v>9</v>
      </c>
      <c r="K40" s="14">
        <v>91.769784172661872</v>
      </c>
      <c r="L40" s="14">
        <v>88.648936170212764</v>
      </c>
      <c r="M40" s="14">
        <v>71.22</v>
      </c>
      <c r="N40" s="14"/>
      <c r="O40" s="14">
        <v>77.726141078838182</v>
      </c>
      <c r="P40" s="14">
        <v>84.676300578034684</v>
      </c>
      <c r="Q40" s="14">
        <v>81.762575452716291</v>
      </c>
      <c r="R40" s="14">
        <v>87.482758620689665</v>
      </c>
      <c r="S40" s="14"/>
      <c r="T40" s="14"/>
      <c r="U40" s="14">
        <v>74.791666666666671</v>
      </c>
      <c r="V40" s="14"/>
      <c r="W40" s="14"/>
      <c r="X40" s="14">
        <v>76.809411764705885</v>
      </c>
      <c r="Y40" s="14"/>
    </row>
    <row r="41" spans="1:25" ht="12.75" customHeight="1" x14ac:dyDescent="0.2">
      <c r="A41" s="3">
        <v>36</v>
      </c>
      <c r="B41" s="3"/>
      <c r="C41" s="9">
        <v>613</v>
      </c>
      <c r="D41" s="3" t="s">
        <v>103</v>
      </c>
      <c r="E41" s="10" t="str">
        <f>VLOOKUP(C41,[1]leden!A$2:D$626,3,FALSE)</f>
        <v>YPSILON</v>
      </c>
      <c r="F41" s="10" t="str">
        <f>VLOOKUP(C41,[1]leden!A$2:D$626,4,FALSE)</f>
        <v>HEIST</v>
      </c>
      <c r="G41" s="11" t="str">
        <f>VLOOKUP(C41,[1]leden!A$2:K$526,11,FALSE)</f>
        <v>M</v>
      </c>
      <c r="H41" s="11" t="str">
        <f>VLOOKUP(C41,[1]leden!A$2:J$526,10,FALSE)</f>
        <v>II</v>
      </c>
      <c r="I41" s="12">
        <f t="shared" si="0"/>
        <v>81.417827142220816</v>
      </c>
      <c r="J41" s="13">
        <f t="shared" si="1"/>
        <v>12</v>
      </c>
      <c r="K41" s="14">
        <v>76.417266187050359</v>
      </c>
      <c r="L41" s="14"/>
      <c r="M41" s="14">
        <v>84.03</v>
      </c>
      <c r="N41" s="14" t="s">
        <v>23</v>
      </c>
      <c r="O41" s="14">
        <v>68.59751037344401</v>
      </c>
      <c r="P41" s="14">
        <v>82.641618497109832</v>
      </c>
      <c r="Q41" s="14">
        <v>82.470824949698184</v>
      </c>
      <c r="R41" s="14">
        <v>91.75</v>
      </c>
      <c r="S41" s="14"/>
      <c r="T41" s="14">
        <v>81.248945147679322</v>
      </c>
      <c r="U41" s="14">
        <v>79.375</v>
      </c>
      <c r="V41" s="14">
        <v>86.086486486486478</v>
      </c>
      <c r="W41" s="14">
        <v>80.525925925925932</v>
      </c>
      <c r="X41" s="14">
        <v>78.776470588235298</v>
      </c>
      <c r="Y41" s="14">
        <v>85.093877551020412</v>
      </c>
    </row>
    <row r="42" spans="1:25" ht="12.75" customHeight="1" x14ac:dyDescent="0.2">
      <c r="A42" s="3">
        <v>37</v>
      </c>
      <c r="B42" s="3"/>
      <c r="C42" s="9">
        <v>274</v>
      </c>
      <c r="D42" s="3" t="s">
        <v>72</v>
      </c>
      <c r="E42" s="10" t="str">
        <f>VLOOKUP(C42,[1]leden!A$2:D$626,3,FALSE)</f>
        <v>'T PEIRT</v>
      </c>
      <c r="F42" s="10" t="str">
        <f>VLOOKUP(C42,[1]leden!A$2:D$626,4,FALSE)</f>
        <v>DENDERMONDE</v>
      </c>
      <c r="G42" s="11" t="str">
        <f>VLOOKUP(C42,[1]leden!A$2:K$526,11,FALSE)</f>
        <v>M</v>
      </c>
      <c r="H42" s="11" t="str">
        <f>VLOOKUP(C42,[1]leden!A$2:J$526,10,FALSE)</f>
        <v>II</v>
      </c>
      <c r="I42" s="12">
        <f t="shared" si="0"/>
        <v>81.384341378050991</v>
      </c>
      <c r="J42" s="13">
        <f t="shared" si="1"/>
        <v>12</v>
      </c>
      <c r="K42" s="14">
        <v>84.726618705035975</v>
      </c>
      <c r="L42" s="14" t="s">
        <v>23</v>
      </c>
      <c r="M42" s="14">
        <v>92.01</v>
      </c>
      <c r="N42" s="14">
        <v>86.954385964912291</v>
      </c>
      <c r="O42" s="14">
        <v>78.273858921161818</v>
      </c>
      <c r="P42" s="14">
        <v>80.988439306358373</v>
      </c>
      <c r="Q42" s="14">
        <v>77.15895372233399</v>
      </c>
      <c r="R42" s="14">
        <v>82.741379310344826</v>
      </c>
      <c r="S42" s="14">
        <v>75.05</v>
      </c>
      <c r="T42" s="14" t="s">
        <v>23</v>
      </c>
      <c r="U42" s="14">
        <v>74.5625</v>
      </c>
      <c r="V42" s="14" t="s">
        <v>23</v>
      </c>
      <c r="W42" s="14">
        <v>88.103703703703715</v>
      </c>
      <c r="X42" s="14">
        <v>81.364705882352936</v>
      </c>
      <c r="Y42" s="14">
        <v>74.67755102040816</v>
      </c>
    </row>
    <row r="43" spans="1:25" ht="12.75" customHeight="1" x14ac:dyDescent="0.2">
      <c r="A43" s="3">
        <v>38</v>
      </c>
      <c r="B43" s="3"/>
      <c r="C43" s="9">
        <v>1485</v>
      </c>
      <c r="D43" s="3" t="s">
        <v>124</v>
      </c>
      <c r="E43" s="10" t="str">
        <f>VLOOKUP(C43,[1]leden!A$2:D$626,3,FALSE)</f>
        <v>LITTERA</v>
      </c>
      <c r="F43" s="10" t="str">
        <f>VLOOKUP(C43,[1]leden!A$2:D$626,4,FALSE)</f>
        <v>TESSENDERLO</v>
      </c>
      <c r="G43" s="11" t="str">
        <f>VLOOKUP(C43,[1]leden!A$2:K$526,11,FALSE)</f>
        <v>V</v>
      </c>
      <c r="H43" s="11" t="str">
        <f>VLOOKUP(C43,[1]leden!A$2:J$526,10,FALSE)</f>
        <v>II</v>
      </c>
      <c r="I43" s="12">
        <f t="shared" si="0"/>
        <v>81.354324621181476</v>
      </c>
      <c r="J43" s="13">
        <f t="shared" si="1"/>
        <v>14</v>
      </c>
      <c r="K43" s="14">
        <v>82.273381294964025</v>
      </c>
      <c r="L43" s="14">
        <v>89.702127659574487</v>
      </c>
      <c r="M43" s="14">
        <v>83.58</v>
      </c>
      <c r="N43" s="14"/>
      <c r="O43" s="14">
        <v>87.219917012448121</v>
      </c>
      <c r="P43" s="14">
        <v>78.890173410404628</v>
      </c>
      <c r="Q43" s="14">
        <v>87.162977867203224</v>
      </c>
      <c r="R43" s="14">
        <v>83.689655172413808</v>
      </c>
      <c r="S43" s="14">
        <v>81.400000000000006</v>
      </c>
      <c r="T43" s="14">
        <v>85.890295358649794</v>
      </c>
      <c r="U43" s="14">
        <v>79.375</v>
      </c>
      <c r="V43" s="14">
        <v>81.686486486486473</v>
      </c>
      <c r="W43" s="14">
        <v>80.037037037037052</v>
      </c>
      <c r="X43" s="14">
        <v>66.249411764705883</v>
      </c>
      <c r="Y43" s="14">
        <v>71.804081632653066</v>
      </c>
    </row>
    <row r="44" spans="1:25" ht="12.75" customHeight="1" x14ac:dyDescent="0.2">
      <c r="A44" s="3">
        <v>39</v>
      </c>
      <c r="B44" s="3"/>
      <c r="C44" s="9">
        <v>877</v>
      </c>
      <c r="D44" s="3" t="s">
        <v>84</v>
      </c>
      <c r="E44" s="10" t="str">
        <f>VLOOKUP(C44,[1]leden!A$2:D$626,3,FALSE)</f>
        <v>'T PEIRT</v>
      </c>
      <c r="F44" s="10" t="str">
        <f>VLOOKUP(C44,[1]leden!A$2:D$626,4,FALSE)</f>
        <v>DENDERMONDE</v>
      </c>
      <c r="G44" s="11" t="str">
        <f>VLOOKUP(C44,[1]leden!A$2:K$526,11,FALSE)</f>
        <v>M</v>
      </c>
      <c r="H44" s="11" t="str">
        <f>VLOOKUP(C44,[1]leden!A$2:J$526,10,FALSE)</f>
        <v>II</v>
      </c>
      <c r="I44" s="12">
        <f t="shared" si="0"/>
        <v>81.254015922844872</v>
      </c>
      <c r="J44" s="13">
        <f t="shared" si="1"/>
        <v>12</v>
      </c>
      <c r="K44" s="14">
        <v>74.280575539568346</v>
      </c>
      <c r="L44" s="14" t="s">
        <v>23</v>
      </c>
      <c r="M44" s="14">
        <v>83.42</v>
      </c>
      <c r="N44" s="14"/>
      <c r="O44" s="14">
        <v>89.22821576763485</v>
      </c>
      <c r="P44" s="14">
        <v>82.832369942196536</v>
      </c>
      <c r="Q44" s="14">
        <v>80.877263581488933</v>
      </c>
      <c r="R44" s="14">
        <v>81.887931034482762</v>
      </c>
      <c r="S44" s="14">
        <v>82.54</v>
      </c>
      <c r="T44" s="14">
        <v>86.81856540084388</v>
      </c>
      <c r="U44" s="14">
        <v>83.84375</v>
      </c>
      <c r="V44" s="14" t="s">
        <v>23</v>
      </c>
      <c r="W44" s="14">
        <v>84.600000000000009</v>
      </c>
      <c r="X44" s="14">
        <v>74.531764705882352</v>
      </c>
      <c r="Y44" s="14">
        <v>70.187755102040825</v>
      </c>
    </row>
    <row r="45" spans="1:25" ht="12.75" customHeight="1" x14ac:dyDescent="0.2">
      <c r="A45" s="3">
        <v>40</v>
      </c>
      <c r="B45" s="3"/>
      <c r="C45" s="9">
        <v>32</v>
      </c>
      <c r="D45" s="3" t="s">
        <v>73</v>
      </c>
      <c r="E45" s="10" t="str">
        <f>VLOOKUP(C45,[1]leden!A$2:D$626,3,FALSE)</f>
        <v>FAIR PLAY</v>
      </c>
      <c r="F45" s="10" t="str">
        <f>VLOOKUP(C45,[1]leden!A$2:D$626,4,FALSE)</f>
        <v>DESTELBERGEN</v>
      </c>
      <c r="G45" s="11" t="str">
        <f>VLOOKUP(C45,[1]leden!A$2:K$526,11,FALSE)</f>
        <v>V</v>
      </c>
      <c r="H45" s="11"/>
      <c r="I45" s="12">
        <f t="shared" si="0"/>
        <v>81.187911813079751</v>
      </c>
      <c r="J45" s="13">
        <f t="shared" si="1"/>
        <v>8</v>
      </c>
      <c r="K45" s="14">
        <v>87.812949640287769</v>
      </c>
      <c r="L45" s="14">
        <v>81.276595744680847</v>
      </c>
      <c r="M45" s="14"/>
      <c r="N45" s="14"/>
      <c r="O45" s="14">
        <v>85.211618257261421</v>
      </c>
      <c r="P45" s="14">
        <v>83.27745664739885</v>
      </c>
      <c r="Q45" s="14"/>
      <c r="R45" s="14">
        <v>74.396551724137936</v>
      </c>
      <c r="S45" s="14"/>
      <c r="T45" s="14">
        <v>78.278481012658233</v>
      </c>
      <c r="U45" s="14"/>
      <c r="V45" s="14">
        <v>84.302702702702689</v>
      </c>
      <c r="W45" s="14"/>
      <c r="X45" s="14"/>
      <c r="Y45" s="14">
        <v>74.946938775510205</v>
      </c>
    </row>
    <row r="46" spans="1:25" ht="12.75" customHeight="1" x14ac:dyDescent="0.2">
      <c r="A46" s="3">
        <v>41</v>
      </c>
      <c r="B46" s="3"/>
      <c r="C46" s="9">
        <v>1288</v>
      </c>
      <c r="D46" s="3" t="s">
        <v>109</v>
      </c>
      <c r="E46" s="10" t="str">
        <f>VLOOKUP(C46,[1]leden!A$2:D$626,3,FALSE)</f>
        <v>YPSILON</v>
      </c>
      <c r="F46" s="10" t="str">
        <f>VLOOKUP(C46,[1]leden!A$2:D$626,4,FALSE)</f>
        <v>JETTE</v>
      </c>
      <c r="G46" s="11" t="str">
        <f>VLOOKUP(C46,[1]leden!A$2:K$526,11,FALSE)</f>
        <v>V</v>
      </c>
      <c r="H46" s="11" t="str">
        <f>VLOOKUP(C46,[1]leden!A$2:J$526,10,FALSE)</f>
        <v>II</v>
      </c>
      <c r="I46" s="12">
        <f t="shared" si="0"/>
        <v>81.141111493889554</v>
      </c>
      <c r="J46" s="13">
        <f t="shared" si="1"/>
        <v>12</v>
      </c>
      <c r="K46" s="14">
        <v>87.179856115107924</v>
      </c>
      <c r="L46" s="14"/>
      <c r="M46" s="14">
        <v>97.14</v>
      </c>
      <c r="N46" s="14">
        <v>85.333333333333343</v>
      </c>
      <c r="O46" s="14">
        <v>66.041493775933617</v>
      </c>
      <c r="P46" s="14"/>
      <c r="Q46" s="14">
        <v>74.768611670020121</v>
      </c>
      <c r="R46" s="14">
        <v>86.534482758620697</v>
      </c>
      <c r="S46" s="14">
        <v>81.400000000000006</v>
      </c>
      <c r="T46" s="14"/>
      <c r="U46" s="14">
        <v>76.510416666666671</v>
      </c>
      <c r="V46" s="14">
        <v>79.427027027027009</v>
      </c>
      <c r="W46" s="14">
        <v>79.222222222222229</v>
      </c>
      <c r="X46" s="14">
        <v>75.670588235294119</v>
      </c>
      <c r="Y46" s="14">
        <v>84.465306122448993</v>
      </c>
    </row>
    <row r="47" spans="1:25" ht="12.75" customHeight="1" x14ac:dyDescent="0.2">
      <c r="A47" s="3">
        <v>42</v>
      </c>
      <c r="B47" s="3"/>
      <c r="C47" s="9">
        <v>142</v>
      </c>
      <c r="D47" s="3" t="s">
        <v>70</v>
      </c>
      <c r="E47" s="10" t="str">
        <f>VLOOKUP(C47,[1]leden!A$2:D$626,3,FALSE)</f>
        <v>YPSILON</v>
      </c>
      <c r="F47" s="10" t="str">
        <f>VLOOKUP(C47,[1]leden!A$2:D$626,4,FALSE)</f>
        <v>HEIST</v>
      </c>
      <c r="G47" s="11" t="str">
        <f>VLOOKUP(C47,[1]leden!A$2:K$526,11,FALSE)</f>
        <v>M</v>
      </c>
      <c r="H47" s="11" t="str">
        <f>VLOOKUP(C47,[1]leden!A$2:J$526,10,FALSE)</f>
        <v>II</v>
      </c>
      <c r="I47" s="12">
        <f t="shared" si="0"/>
        <v>81.088050390482579</v>
      </c>
      <c r="J47" s="13">
        <f t="shared" si="1"/>
        <v>11</v>
      </c>
      <c r="K47" s="14">
        <v>80.2158273381295</v>
      </c>
      <c r="L47" s="14">
        <v>74.840425531914889</v>
      </c>
      <c r="M47" s="14"/>
      <c r="N47" s="14">
        <v>85.564912280701748</v>
      </c>
      <c r="O47" s="14">
        <v>88.132780082987551</v>
      </c>
      <c r="P47" s="14">
        <v>75.011560693641613</v>
      </c>
      <c r="Q47" s="14">
        <v>83.17907444668009</v>
      </c>
      <c r="R47" s="14">
        <v>80.844827586206904</v>
      </c>
      <c r="S47" s="14"/>
      <c r="T47" s="14">
        <v>83.940928270042193</v>
      </c>
      <c r="U47" s="14">
        <v>75.020833333333329</v>
      </c>
      <c r="V47" s="14"/>
      <c r="W47" s="14">
        <v>81.829629629629636</v>
      </c>
      <c r="X47" s="14"/>
      <c r="Y47" s="14">
        <v>83.387755102040813</v>
      </c>
    </row>
    <row r="48" spans="1:25" ht="12.75" customHeight="1" x14ac:dyDescent="0.2">
      <c r="A48" s="3">
        <v>43</v>
      </c>
      <c r="B48" s="3"/>
      <c r="C48" s="9">
        <v>207</v>
      </c>
      <c r="D48" s="3" t="s">
        <v>80</v>
      </c>
      <c r="E48" s="10" t="str">
        <f>VLOOKUP(C48,[1]leden!A$2:D$626,3,FALSE)</f>
        <v>LITTERA</v>
      </c>
      <c r="F48" s="10" t="str">
        <f>VLOOKUP(C48,[1]leden!A$2:D$626,4,FALSE)</f>
        <v>TESSENDERLO</v>
      </c>
      <c r="G48" s="11" t="str">
        <f>VLOOKUP(C48,[1]leden!A$2:K$526,11,FALSE)</f>
        <v>V</v>
      </c>
      <c r="H48" s="11" t="str">
        <f>VLOOKUP(C48,[1]leden!A$2:J$526,10,FALSE)</f>
        <v>II</v>
      </c>
      <c r="I48" s="12">
        <f t="shared" si="0"/>
        <v>81.076718772203705</v>
      </c>
      <c r="J48" s="13">
        <f t="shared" si="1"/>
        <v>11</v>
      </c>
      <c r="K48" s="14">
        <v>83.776978417266193</v>
      </c>
      <c r="L48" s="14"/>
      <c r="M48" s="14">
        <v>78.3</v>
      </c>
      <c r="N48" s="14">
        <v>79.621052631578948</v>
      </c>
      <c r="O48" s="14"/>
      <c r="P48" s="14">
        <v>81.624277456647405</v>
      </c>
      <c r="Q48" s="14">
        <v>84.595573440643861</v>
      </c>
      <c r="R48" s="14">
        <v>72.784482758620697</v>
      </c>
      <c r="S48" s="14">
        <v>83.1</v>
      </c>
      <c r="T48" s="14">
        <v>81.341772151898738</v>
      </c>
      <c r="U48" s="14" t="s">
        <v>23</v>
      </c>
      <c r="V48" s="14">
        <v>80.616216216216216</v>
      </c>
      <c r="W48" s="14"/>
      <c r="X48" s="14">
        <v>83.952941176470588</v>
      </c>
      <c r="Y48" s="14">
        <v>82.130612244897961</v>
      </c>
    </row>
    <row r="49" spans="1:25" ht="12.75" customHeight="1" x14ac:dyDescent="0.2">
      <c r="A49" s="3">
        <v>44</v>
      </c>
      <c r="B49" s="3"/>
      <c r="C49" s="9">
        <v>522</v>
      </c>
      <c r="D49" s="3" t="s">
        <v>74</v>
      </c>
      <c r="E49" s="10" t="str">
        <f>VLOOKUP(C49,[1]leden!A$2:D$626,3,FALSE)</f>
        <v>BLANCO</v>
      </c>
      <c r="F49" s="10" t="str">
        <f>VLOOKUP(C49,[1]leden!A$2:D$626,4,FALSE)</f>
        <v>TIELT</v>
      </c>
      <c r="G49" s="11" t="str">
        <f>VLOOKUP(C49,[1]leden!A$2:K$526,11,FALSE)</f>
        <v>M</v>
      </c>
      <c r="H49" s="11" t="str">
        <f>VLOOKUP(C49,[1]leden!A$2:J$526,10,FALSE)</f>
        <v>II</v>
      </c>
      <c r="I49" s="12">
        <f t="shared" si="0"/>
        <v>80.833085466713072</v>
      </c>
      <c r="J49" s="13">
        <f t="shared" si="1"/>
        <v>15</v>
      </c>
      <c r="K49" s="14">
        <v>77.604316546762604</v>
      </c>
      <c r="L49" s="14">
        <v>72.14893617021275</v>
      </c>
      <c r="M49" s="14">
        <v>79.05</v>
      </c>
      <c r="N49" s="14">
        <v>85.333333333333343</v>
      </c>
      <c r="O49" s="14">
        <v>74.074688796680505</v>
      </c>
      <c r="P49" s="14">
        <v>88.872832369942188</v>
      </c>
      <c r="Q49" s="14">
        <v>82.647887323943664</v>
      </c>
      <c r="R49" s="14">
        <v>79.517241379310349</v>
      </c>
      <c r="S49" s="14">
        <v>86.51</v>
      </c>
      <c r="T49" s="14">
        <v>89.139240506329116</v>
      </c>
      <c r="U49" s="14">
        <v>83.385416666666671</v>
      </c>
      <c r="V49" s="14">
        <v>89.416216216216228</v>
      </c>
      <c r="W49" s="14">
        <v>77.837037037037035</v>
      </c>
      <c r="X49" s="14">
        <v>72.461176470588228</v>
      </c>
      <c r="Y49" s="14">
        <v>74.497959183673473</v>
      </c>
    </row>
    <row r="50" spans="1:25" ht="12.75" customHeight="1" x14ac:dyDescent="0.2">
      <c r="A50" s="3">
        <v>45</v>
      </c>
      <c r="B50" s="3"/>
      <c r="C50" s="9">
        <v>427</v>
      </c>
      <c r="D50" s="3" t="s">
        <v>66</v>
      </c>
      <c r="E50" s="10" t="str">
        <f>VLOOKUP(C50,[1]leden!A$2:D$626,3,FALSE)</f>
        <v>HEUREKA</v>
      </c>
      <c r="F50" s="10" t="str">
        <f>VLOOKUP(C50,[1]leden!A$2:D$626,4,FALSE)</f>
        <v>MECHELEN</v>
      </c>
      <c r="G50" s="11" t="str">
        <f>VLOOKUP(C50,[1]leden!A$2:K$526,11,FALSE)</f>
        <v>V</v>
      </c>
      <c r="H50" s="11" t="str">
        <f>VLOOKUP(C50,[1]leden!A$2:J$526,10,FALSE)</f>
        <v>II</v>
      </c>
      <c r="I50" s="12">
        <f t="shared" si="0"/>
        <v>79.783122747666781</v>
      </c>
      <c r="J50" s="13">
        <f t="shared" si="1"/>
        <v>12</v>
      </c>
      <c r="K50" s="14">
        <v>82.589928057553962</v>
      </c>
      <c r="L50" s="14">
        <v>65.361702127659584</v>
      </c>
      <c r="M50" s="14" t="s">
        <v>23</v>
      </c>
      <c r="N50" s="14"/>
      <c r="O50" s="14">
        <v>73.526970954356841</v>
      </c>
      <c r="P50" s="14">
        <v>77.74566473988439</v>
      </c>
      <c r="Q50" s="14">
        <v>79.726358148893354</v>
      </c>
      <c r="R50" s="14">
        <v>78.09482758620689</v>
      </c>
      <c r="S50" s="14">
        <v>84.35</v>
      </c>
      <c r="T50" s="14">
        <v>78.742616033755269</v>
      </c>
      <c r="U50" s="14">
        <v>89.916666666666671</v>
      </c>
      <c r="V50" s="14">
        <v>85.372972972972974</v>
      </c>
      <c r="W50" s="14">
        <v>85.496296296296308</v>
      </c>
      <c r="X50" s="14" t="s">
        <v>23</v>
      </c>
      <c r="Y50" s="14">
        <v>76.473469387755102</v>
      </c>
    </row>
    <row r="51" spans="1:25" ht="12.75" customHeight="1" x14ac:dyDescent="0.2">
      <c r="A51" s="3">
        <v>46</v>
      </c>
      <c r="B51" s="3"/>
      <c r="C51" s="9">
        <v>1369</v>
      </c>
      <c r="D51" s="3" t="s">
        <v>87</v>
      </c>
      <c r="E51" s="10" t="str">
        <f>VLOOKUP(C51,[1]leden!A$2:D$626,3,FALSE)</f>
        <v>DIE SCORE</v>
      </c>
      <c r="F51" s="10" t="str">
        <f>VLOOKUP(C51,[1]leden!A$2:D$626,4,FALSE)</f>
        <v>BRUGGE</v>
      </c>
      <c r="G51" s="11" t="str">
        <f>VLOOKUP(C51,[1]leden!A$2:K$526,11,FALSE)</f>
        <v>M</v>
      </c>
      <c r="H51" s="11" t="str">
        <f>VLOOKUP(C51,[1]leden!A$2:J$526,10,FALSE)</f>
        <v>II</v>
      </c>
      <c r="I51" s="12">
        <f t="shared" si="0"/>
        <v>79.757049524346158</v>
      </c>
      <c r="J51" s="13">
        <f t="shared" si="1"/>
        <v>12</v>
      </c>
      <c r="K51" s="14"/>
      <c r="L51" s="14">
        <v>73.553191489361708</v>
      </c>
      <c r="M51" s="14">
        <v>81.319999999999993</v>
      </c>
      <c r="N51" s="14">
        <v>76.84210526315789</v>
      </c>
      <c r="O51" s="14">
        <v>89.22821576763485</v>
      </c>
      <c r="P51" s="14">
        <v>79.526011560693647</v>
      </c>
      <c r="Q51" s="14"/>
      <c r="R51" s="14"/>
      <c r="S51" s="14">
        <v>74.709999999999994</v>
      </c>
      <c r="T51" s="14">
        <v>74.936708860759495</v>
      </c>
      <c r="U51" s="14">
        <v>85.333333333333329</v>
      </c>
      <c r="V51" s="14">
        <v>85.372972972972974</v>
      </c>
      <c r="W51" s="14">
        <v>80.037037037037052</v>
      </c>
      <c r="X51" s="14">
        <v>77.327058823529399</v>
      </c>
      <c r="Y51" s="14">
        <v>78.897959183673478</v>
      </c>
    </row>
    <row r="52" spans="1:25" ht="12.75" customHeight="1" x14ac:dyDescent="0.2">
      <c r="A52" s="3">
        <v>47</v>
      </c>
      <c r="B52" s="3"/>
      <c r="C52" s="9">
        <v>89</v>
      </c>
      <c r="D52" s="3" t="s">
        <v>92</v>
      </c>
      <c r="E52" s="10" t="str">
        <f>VLOOKUP(C52,[1]leden!A$2:D$626,3,FALSE)</f>
        <v>QUERCUS</v>
      </c>
      <c r="F52" s="10" t="str">
        <f>VLOOKUP(C52,[1]leden!A$2:D$626,4,FALSE)</f>
        <v>RONSE</v>
      </c>
      <c r="G52" s="11" t="str">
        <f>VLOOKUP(C52,[1]leden!A$2:K$526,11,FALSE)</f>
        <v>V</v>
      </c>
      <c r="H52" s="11" t="str">
        <f>VLOOKUP(C52,[1]leden!A$2:J$526,10,FALSE)</f>
        <v>III</v>
      </c>
      <c r="I52" s="12">
        <f t="shared" si="0"/>
        <v>79.699092918026921</v>
      </c>
      <c r="J52" s="13">
        <f t="shared" si="1"/>
        <v>15</v>
      </c>
      <c r="K52" s="14">
        <v>80.84892086330936</v>
      </c>
      <c r="L52" s="14">
        <v>93.21276595744682</v>
      </c>
      <c r="M52" s="14">
        <v>68.36</v>
      </c>
      <c r="N52" s="14">
        <v>78.694736842105272</v>
      </c>
      <c r="O52" s="14">
        <v>93.062240663900425</v>
      </c>
      <c r="P52" s="14">
        <v>78.635838150289018</v>
      </c>
      <c r="Q52" s="14">
        <v>90.084507042253534</v>
      </c>
      <c r="R52" s="14">
        <v>79.706896551724128</v>
      </c>
      <c r="S52" s="14">
        <v>64.39</v>
      </c>
      <c r="T52" s="14">
        <v>76.514767932489434</v>
      </c>
      <c r="U52" s="14">
        <v>83.385416666666671</v>
      </c>
      <c r="V52" s="14">
        <v>78.594594594594582</v>
      </c>
      <c r="W52" s="14">
        <v>77.103703703703715</v>
      </c>
      <c r="X52" s="14">
        <v>73.185882352941178</v>
      </c>
      <c r="Y52" s="14">
        <v>79.706122448979599</v>
      </c>
    </row>
    <row r="53" spans="1:25" ht="12.75" customHeight="1" x14ac:dyDescent="0.2">
      <c r="A53" s="3">
        <v>48</v>
      </c>
      <c r="B53" s="3"/>
      <c r="C53" s="9">
        <v>509</v>
      </c>
      <c r="D53" s="3" t="s">
        <v>91</v>
      </c>
      <c r="E53" s="10" t="str">
        <f>VLOOKUP(C53,[1]leden!A$2:D$626,3,FALSE)</f>
        <v>ALFABET</v>
      </c>
      <c r="F53" s="10" t="str">
        <f>VLOOKUP(C53,[1]leden!A$2:D$626,4,FALSE)</f>
        <v>PUTTE</v>
      </c>
      <c r="G53" s="11" t="str">
        <f>VLOOKUP(C53,[1]leden!A$2:K$526,11,FALSE)</f>
        <v>M</v>
      </c>
      <c r="H53" s="11" t="str">
        <f>VLOOKUP(C53,[1]leden!A$2:J$526,10,FALSE)</f>
        <v>III</v>
      </c>
      <c r="I53" s="12">
        <f t="shared" si="0"/>
        <v>79.610461942088804</v>
      </c>
      <c r="J53" s="13">
        <f t="shared" si="1"/>
        <v>11</v>
      </c>
      <c r="K53" s="14">
        <v>83.776978417266193</v>
      </c>
      <c r="L53" s="14">
        <v>70.744680851063833</v>
      </c>
      <c r="M53" s="14">
        <v>81.77</v>
      </c>
      <c r="N53" s="14"/>
      <c r="O53" s="14">
        <v>84.846473029045654</v>
      </c>
      <c r="P53" s="14">
        <v>77.236994219653184</v>
      </c>
      <c r="Q53" s="14"/>
      <c r="R53" s="14">
        <v>83.5</v>
      </c>
      <c r="S53" s="14">
        <v>78.34</v>
      </c>
      <c r="T53" s="14">
        <v>84.59071729957806</v>
      </c>
      <c r="U53" s="14">
        <v>67.802083333333343</v>
      </c>
      <c r="V53" s="14">
        <v>78.118918918918908</v>
      </c>
      <c r="W53" s="14"/>
      <c r="X53" s="14">
        <v>84.988235294117644</v>
      </c>
      <c r="Y53" s="14"/>
    </row>
    <row r="54" spans="1:25" ht="12.75" customHeight="1" x14ac:dyDescent="0.2">
      <c r="A54" s="3">
        <v>49</v>
      </c>
      <c r="B54" s="3"/>
      <c r="C54" s="9">
        <v>949</v>
      </c>
      <c r="D54" s="3" t="s">
        <v>115</v>
      </c>
      <c r="E54" s="10" t="str">
        <f>VLOOKUP(C54,[1]leden!A$2:D$626,3,FALSE)</f>
        <v>HOMERUS</v>
      </c>
      <c r="F54" s="10" t="str">
        <f>VLOOKUP(C54,[1]leden!A$2:D$626,4,FALSE)</f>
        <v>GENT</v>
      </c>
      <c r="G54" s="11" t="str">
        <f>VLOOKUP(C54,[1]leden!A$2:K$526,11,FALSE)</f>
        <v>V</v>
      </c>
      <c r="H54" s="11" t="str">
        <f>VLOOKUP(C54,[1]leden!A$2:J$526,10,FALSE)</f>
        <v>III</v>
      </c>
      <c r="I54" s="12">
        <f t="shared" si="0"/>
        <v>79.601010342720571</v>
      </c>
      <c r="J54" s="13">
        <f t="shared" si="1"/>
        <v>7</v>
      </c>
      <c r="K54" s="14"/>
      <c r="L54" s="14"/>
      <c r="M54" s="14">
        <v>91.86</v>
      </c>
      <c r="N54" s="14">
        <v>80.547368421052639</v>
      </c>
      <c r="O54" s="14" t="s">
        <v>23</v>
      </c>
      <c r="P54" s="14"/>
      <c r="Q54" s="14"/>
      <c r="R54" s="14"/>
      <c r="S54" s="14"/>
      <c r="T54" s="14">
        <v>82.827004219409275</v>
      </c>
      <c r="U54" s="14">
        <v>89</v>
      </c>
      <c r="V54" s="14">
        <v>57.545945945945931</v>
      </c>
      <c r="W54" s="14">
        <v>75.718518518518522</v>
      </c>
      <c r="X54" s="14">
        <v>79.708235294117642</v>
      </c>
      <c r="Y54" s="14" t="s">
        <v>23</v>
      </c>
    </row>
    <row r="55" spans="1:25" ht="12.75" customHeight="1" x14ac:dyDescent="0.2">
      <c r="A55" s="3">
        <v>50</v>
      </c>
      <c r="B55" s="3"/>
      <c r="C55" s="9">
        <v>652</v>
      </c>
      <c r="D55" s="3" t="s">
        <v>225</v>
      </c>
      <c r="E55" s="10" t="str">
        <f>VLOOKUP(C55,[1]leden!A$2:D$626,3,FALSE)</f>
        <v>YPSILON</v>
      </c>
      <c r="F55" s="10" t="str">
        <f>VLOOKUP(C55,[1]leden!A$2:D$626,4,FALSE)</f>
        <v>HEIST</v>
      </c>
      <c r="G55" s="11" t="str">
        <f>VLOOKUP(C55,[1]leden!A$2:K$526,11,FALSE)</f>
        <v>V</v>
      </c>
      <c r="H55" s="11" t="str">
        <f>VLOOKUP(C55,[1]leden!A$2:J$526,10,FALSE)</f>
        <v>II</v>
      </c>
      <c r="I55" s="12">
        <f t="shared" si="0"/>
        <v>79.600568784296684</v>
      </c>
      <c r="J55" s="13">
        <f t="shared" si="1"/>
        <v>13</v>
      </c>
      <c r="K55" s="14">
        <v>81.798561151079141</v>
      </c>
      <c r="L55" s="14">
        <v>70.510638297872362</v>
      </c>
      <c r="M55" s="14">
        <v>76.040000000000006</v>
      </c>
      <c r="N55" s="14" t="s">
        <v>23</v>
      </c>
      <c r="O55" s="14">
        <v>87.402489626556019</v>
      </c>
      <c r="P55" s="14">
        <v>78.953757225433534</v>
      </c>
      <c r="Q55" s="14"/>
      <c r="R55" s="14">
        <v>78.189655172413794</v>
      </c>
      <c r="S55" s="14">
        <v>78.34</v>
      </c>
      <c r="T55" s="14">
        <v>87.654008438818565</v>
      </c>
      <c r="U55" s="14">
        <v>83.729166666666671</v>
      </c>
      <c r="V55" s="14">
        <v>89.535135135135135</v>
      </c>
      <c r="W55" s="14">
        <v>72.94814814814815</v>
      </c>
      <c r="X55" s="14">
        <v>75.567058823529408</v>
      </c>
      <c r="Y55" s="14">
        <v>74.138775510204084</v>
      </c>
    </row>
    <row r="56" spans="1:25" ht="12.75" customHeight="1" x14ac:dyDescent="0.2">
      <c r="A56" s="3">
        <v>51</v>
      </c>
      <c r="B56" s="3"/>
      <c r="C56" s="9">
        <v>1329</v>
      </c>
      <c r="D56" s="3" t="s">
        <v>233</v>
      </c>
      <c r="E56" s="10" t="str">
        <f>VLOOKUP(C56,[1]leden!A$2:D$626,3,FALSE)</f>
        <v>MUNSTER</v>
      </c>
      <c r="F56" s="10" t="str">
        <f>VLOOKUP(C56,[1]leden!A$2:D$626,4,FALSE)</f>
        <v>BILZEN</v>
      </c>
      <c r="G56" s="11" t="str">
        <f>VLOOKUP(C56,[1]leden!A$2:K$526,11,FALSE)</f>
        <v>V</v>
      </c>
      <c r="H56" s="11" t="str">
        <f>VLOOKUP(C56,[1]leden!A$2:J$526,10,FALSE)</f>
        <v>III</v>
      </c>
      <c r="I56" s="12">
        <f t="shared" si="0"/>
        <v>79.587884196614723</v>
      </c>
      <c r="J56" s="13">
        <f t="shared" si="1"/>
        <v>12</v>
      </c>
      <c r="K56" s="14">
        <v>77.287769784172667</v>
      </c>
      <c r="L56" s="14"/>
      <c r="M56" s="14">
        <v>70.319999999999993</v>
      </c>
      <c r="N56" s="14">
        <v>74.526315789473685</v>
      </c>
      <c r="O56" s="14"/>
      <c r="P56" s="14">
        <v>78.953757225433534</v>
      </c>
      <c r="Q56" s="14">
        <v>78.132796780684103</v>
      </c>
      <c r="R56" s="14">
        <v>85.112068965517253</v>
      </c>
      <c r="S56" s="14">
        <v>78.790000000000006</v>
      </c>
      <c r="T56" s="14">
        <v>81.805907172995774</v>
      </c>
      <c r="U56" s="14">
        <v>85.104166666666671</v>
      </c>
      <c r="V56" s="14">
        <v>86.205405405405401</v>
      </c>
      <c r="W56" s="14"/>
      <c r="X56" s="14">
        <v>75.877647058823541</v>
      </c>
      <c r="Y56" s="14">
        <v>82.938775510204081</v>
      </c>
    </row>
    <row r="57" spans="1:25" ht="12.75" customHeight="1" x14ac:dyDescent="0.2">
      <c r="A57" s="3">
        <v>52</v>
      </c>
      <c r="B57" s="3"/>
      <c r="C57" s="9">
        <v>211</v>
      </c>
      <c r="D57" s="3" t="s">
        <v>117</v>
      </c>
      <c r="E57" s="10" t="str">
        <f>VLOOKUP(C57,[1]leden!A$2:D$626,3,FALSE)</f>
        <v>LITTERA</v>
      </c>
      <c r="F57" s="10" t="str">
        <f>VLOOKUP(C57,[1]leden!A$2:D$626,4,FALSE)</f>
        <v>TESSENDERLO</v>
      </c>
      <c r="G57" s="11" t="str">
        <f>VLOOKUP(C57,[1]leden!A$2:K$526,11,FALSE)</f>
        <v>M</v>
      </c>
      <c r="H57" s="11" t="str">
        <f>VLOOKUP(C57,[1]leden!A$2:J$526,10,FALSE)</f>
        <v>III</v>
      </c>
      <c r="I57" s="12">
        <f t="shared" si="0"/>
        <v>79.281975522048697</v>
      </c>
      <c r="J57" s="13">
        <f t="shared" si="1"/>
        <v>14</v>
      </c>
      <c r="K57" s="14">
        <v>85.122302158273399</v>
      </c>
      <c r="L57" s="14">
        <v>73.085106382978722</v>
      </c>
      <c r="M57" s="14">
        <v>82.82</v>
      </c>
      <c r="N57" s="14">
        <v>73.754385964912288</v>
      </c>
      <c r="O57" s="14">
        <v>79.91701244813278</v>
      </c>
      <c r="P57" s="14">
        <v>77.109826589595372</v>
      </c>
      <c r="Q57" s="14">
        <v>76.008048289738426</v>
      </c>
      <c r="R57" s="14">
        <v>82.267241379310349</v>
      </c>
      <c r="S57" s="14">
        <v>78.23</v>
      </c>
      <c r="T57" s="14"/>
      <c r="U57" s="14">
        <v>78.802083333333329</v>
      </c>
      <c r="V57" s="14">
        <v>88.940540540540539</v>
      </c>
      <c r="W57" s="14">
        <v>81.096296296296302</v>
      </c>
      <c r="X57" s="14">
        <v>73.807058823529417</v>
      </c>
      <c r="Y57" s="14">
        <v>78.987755102040808</v>
      </c>
    </row>
    <row r="58" spans="1:25" ht="12.75" customHeight="1" x14ac:dyDescent="0.2">
      <c r="A58" s="3">
        <v>53</v>
      </c>
      <c r="B58" s="3"/>
      <c r="C58" s="9">
        <v>1436</v>
      </c>
      <c r="D58" s="3" t="s">
        <v>159</v>
      </c>
      <c r="E58" s="10" t="str">
        <f>VLOOKUP(C58,[1]leden!A$2:D$626,3,FALSE)</f>
        <v>LITTERA</v>
      </c>
      <c r="F58" s="10" t="str">
        <f>VLOOKUP(C58,[1]leden!A$2:D$626,4,FALSE)</f>
        <v>TESSENDERLO</v>
      </c>
      <c r="G58" s="11" t="str">
        <f>VLOOKUP(C58,[1]leden!A$2:K$526,11,FALSE)</f>
        <v>V</v>
      </c>
      <c r="H58" s="11" t="str">
        <f>VLOOKUP(C58,[1]leden!A$2:J$526,10,FALSE)</f>
        <v>III</v>
      </c>
      <c r="I58" s="12">
        <f t="shared" si="0"/>
        <v>79.134978031361314</v>
      </c>
      <c r="J58" s="13">
        <f t="shared" si="1"/>
        <v>10</v>
      </c>
      <c r="K58" s="14">
        <v>79.899280575539578</v>
      </c>
      <c r="L58" s="14">
        <v>80.808510638297889</v>
      </c>
      <c r="M58" s="14">
        <v>77.099999999999994</v>
      </c>
      <c r="N58" s="14"/>
      <c r="O58" s="14">
        <v>87.219917012448121</v>
      </c>
      <c r="P58" s="14">
        <v>79.271676300578036</v>
      </c>
      <c r="Q58" s="14">
        <v>76.627766599597578</v>
      </c>
      <c r="R58" s="14"/>
      <c r="S58" s="14"/>
      <c r="T58" s="14">
        <v>72.430379746835428</v>
      </c>
      <c r="U58" s="14" t="s">
        <v>23</v>
      </c>
      <c r="V58" s="14">
        <v>81.567567567567551</v>
      </c>
      <c r="W58" s="14"/>
      <c r="X58" s="14">
        <v>78.15529411764706</v>
      </c>
      <c r="Y58" s="14">
        <v>78.269387755102059</v>
      </c>
    </row>
    <row r="59" spans="1:25" ht="12.75" customHeight="1" x14ac:dyDescent="0.2">
      <c r="A59" s="3">
        <v>54</v>
      </c>
      <c r="B59" s="3"/>
      <c r="C59" s="9">
        <v>1611</v>
      </c>
      <c r="D59" s="3" t="s">
        <v>173</v>
      </c>
      <c r="E59" s="10" t="str">
        <f>VLOOKUP(C59,[1]leden!A$2:D$626,3,FALSE)</f>
        <v>VANDALEN</v>
      </c>
      <c r="F59" s="10" t="str">
        <f>VLOOKUP(C59,[1]leden!A$2:D$626,4,FALSE)</f>
        <v>SCHOTEN</v>
      </c>
      <c r="G59" s="11" t="str">
        <f>VLOOKUP(C59,[1]leden!A$2:K$526,11,FALSE)</f>
        <v>M</v>
      </c>
      <c r="H59" s="11" t="str">
        <f>VLOOKUP(C59,[1]leden!A$2:J$526,10,FALSE)</f>
        <v>III</v>
      </c>
      <c r="I59" s="12">
        <f t="shared" si="0"/>
        <v>79.057467723855794</v>
      </c>
      <c r="J59" s="13">
        <f t="shared" si="1"/>
        <v>14</v>
      </c>
      <c r="K59" s="14">
        <v>65.654676258992822</v>
      </c>
      <c r="L59" s="14">
        <v>91.223404255319139</v>
      </c>
      <c r="M59" s="14">
        <v>77.849999999999994</v>
      </c>
      <c r="N59" s="14">
        <v>77.228070175438603</v>
      </c>
      <c r="O59" s="14">
        <v>86.124481327800822</v>
      </c>
      <c r="P59" s="14">
        <v>78.127167630057812</v>
      </c>
      <c r="Q59" s="14">
        <v>82.91348088531187</v>
      </c>
      <c r="R59" s="14">
        <v>85.681034482758619</v>
      </c>
      <c r="S59" s="14"/>
      <c r="T59" s="14">
        <v>73.451476793248929</v>
      </c>
      <c r="U59" s="14">
        <v>80.864583333333329</v>
      </c>
      <c r="V59" s="14">
        <v>59.448648648648636</v>
      </c>
      <c r="W59" s="14">
        <v>88.75555555555556</v>
      </c>
      <c r="X59" s="14">
        <v>81.571764705882359</v>
      </c>
      <c r="Y59" s="14">
        <v>77.910204081632656</v>
      </c>
    </row>
    <row r="60" spans="1:25" ht="12.75" customHeight="1" x14ac:dyDescent="0.2">
      <c r="A60" s="3">
        <v>55</v>
      </c>
      <c r="B60" s="3"/>
      <c r="C60" s="9">
        <v>306</v>
      </c>
      <c r="D60" s="3" t="s">
        <v>95</v>
      </c>
      <c r="E60" s="10" t="str">
        <f>VLOOKUP(C60,[1]leden!A$2:D$626,3,FALSE)</f>
        <v>HEUREKA</v>
      </c>
      <c r="F60" s="10" t="str">
        <f>VLOOKUP(C60,[1]leden!A$2:D$626,4,FALSE)</f>
        <v>MECHELEN</v>
      </c>
      <c r="G60" s="11" t="str">
        <f>VLOOKUP(C60,[1]leden!A$2:K$526,11,FALSE)</f>
        <v>M</v>
      </c>
      <c r="H60" s="11" t="str">
        <f>VLOOKUP(C60,[1]leden!A$2:J$526,10,FALSE)</f>
        <v>III</v>
      </c>
      <c r="I60" s="12">
        <f t="shared" si="0"/>
        <v>78.99531512466082</v>
      </c>
      <c r="J60" s="13">
        <f t="shared" si="1"/>
        <v>12</v>
      </c>
      <c r="K60" s="14">
        <v>72.697841726618719</v>
      </c>
      <c r="L60" s="14">
        <v>82.446808510638306</v>
      </c>
      <c r="M60" s="14" t="s">
        <v>23</v>
      </c>
      <c r="N60" s="14">
        <v>77.92280701754386</v>
      </c>
      <c r="O60" s="14">
        <v>79.186721991701248</v>
      </c>
      <c r="P60" s="14">
        <v>72.658959537572258</v>
      </c>
      <c r="Q60" s="14" t="s">
        <v>23</v>
      </c>
      <c r="R60" s="14">
        <v>80.08620689655173</v>
      </c>
      <c r="S60" s="14">
        <v>83.22</v>
      </c>
      <c r="T60" s="14">
        <v>83.105485232067522</v>
      </c>
      <c r="U60" s="14">
        <v>84.416666666666671</v>
      </c>
      <c r="V60" s="14">
        <v>86.086486486486478</v>
      </c>
      <c r="W60" s="14">
        <v>68.385185185185193</v>
      </c>
      <c r="X60" s="14" t="s">
        <v>23</v>
      </c>
      <c r="Y60" s="14">
        <v>77.730612244897955</v>
      </c>
    </row>
    <row r="61" spans="1:25" ht="12.75" customHeight="1" x14ac:dyDescent="0.2">
      <c r="A61" s="3">
        <v>56</v>
      </c>
      <c r="B61" s="3"/>
      <c r="C61" s="9">
        <v>47</v>
      </c>
      <c r="D61" s="3" t="s">
        <v>114</v>
      </c>
      <c r="E61" s="10" t="str">
        <f>VLOOKUP(C61,[1]leden!A$2:D$626,3,FALSE)</f>
        <v>HOMERUS</v>
      </c>
      <c r="F61" s="10" t="str">
        <f>VLOOKUP(C61,[1]leden!A$2:D$626,4,FALSE)</f>
        <v>GENT</v>
      </c>
      <c r="G61" s="11" t="str">
        <f>VLOOKUP(C61,[1]leden!A$2:K$526,11,FALSE)</f>
        <v>V</v>
      </c>
      <c r="H61" s="11" t="str">
        <f>VLOOKUP(C61,[1]leden!A$2:J$526,10,FALSE)</f>
        <v>III</v>
      </c>
      <c r="I61" s="12">
        <f t="shared" si="0"/>
        <v>78.976964502478921</v>
      </c>
      <c r="J61" s="13">
        <f t="shared" si="1"/>
        <v>10</v>
      </c>
      <c r="K61" s="14">
        <v>73.805755395683462</v>
      </c>
      <c r="L61" s="14">
        <v>89.117021276595764</v>
      </c>
      <c r="M61" s="14">
        <v>73.78</v>
      </c>
      <c r="N61" s="14">
        <v>77.845614035087721</v>
      </c>
      <c r="O61" s="14" t="s">
        <v>23</v>
      </c>
      <c r="P61" s="14"/>
      <c r="Q61" s="14"/>
      <c r="R61" s="14"/>
      <c r="S61" s="14">
        <v>84.58</v>
      </c>
      <c r="T61" s="14">
        <v>84.033755274261594</v>
      </c>
      <c r="U61" s="14">
        <v>66.427083333333343</v>
      </c>
      <c r="V61" s="14">
        <v>80.854054054054046</v>
      </c>
      <c r="W61" s="14">
        <v>81.585185185185182</v>
      </c>
      <c r="X61" s="14">
        <v>77.741176470588243</v>
      </c>
      <c r="Y61" s="14" t="s">
        <v>23</v>
      </c>
    </row>
    <row r="62" spans="1:25" ht="12.75" customHeight="1" x14ac:dyDescent="0.2">
      <c r="A62" s="3">
        <v>57</v>
      </c>
      <c r="B62" s="3"/>
      <c r="C62" s="9">
        <v>1508</v>
      </c>
      <c r="D62" s="3" t="s">
        <v>246</v>
      </c>
      <c r="E62" s="10" t="str">
        <f>VLOOKUP(C62,[1]leden!A$2:D$626,3,FALSE)</f>
        <v>YPSILON</v>
      </c>
      <c r="F62" s="10" t="str">
        <f>VLOOKUP(C62,[1]leden!A$2:D$626,4,FALSE)</f>
        <v>HEIST</v>
      </c>
      <c r="G62" s="11" t="str">
        <f>VLOOKUP(C62,[1]leden!A$2:K$526,11,FALSE)</f>
        <v>V</v>
      </c>
      <c r="H62" s="11"/>
      <c r="I62" s="12">
        <f t="shared" si="0"/>
        <v>78.843319466744887</v>
      </c>
      <c r="J62" s="13">
        <f t="shared" si="1"/>
        <v>7</v>
      </c>
      <c r="K62" s="14"/>
      <c r="L62" s="14"/>
      <c r="M62" s="14">
        <v>74.38</v>
      </c>
      <c r="N62" s="14">
        <v>75.143859649122803</v>
      </c>
      <c r="O62" s="14">
        <v>92.879668049792556</v>
      </c>
      <c r="P62" s="14">
        <v>80.861271676300589</v>
      </c>
      <c r="Q62" s="14"/>
      <c r="R62" s="14">
        <v>76.482758620689651</v>
      </c>
      <c r="S62" s="14"/>
      <c r="T62" s="14"/>
      <c r="U62" s="14"/>
      <c r="V62" s="14"/>
      <c r="W62" s="14"/>
      <c r="X62" s="14">
        <v>78.465882352941179</v>
      </c>
      <c r="Y62" s="14">
        <v>73.689795918367352</v>
      </c>
    </row>
    <row r="63" spans="1:25" ht="12.75" customHeight="1" x14ac:dyDescent="0.2">
      <c r="A63" s="3">
        <v>58</v>
      </c>
      <c r="B63" s="3"/>
      <c r="C63" s="9">
        <v>584</v>
      </c>
      <c r="D63" s="3" t="s">
        <v>104</v>
      </c>
      <c r="E63" s="10" t="str">
        <f>VLOOKUP(C63,[1]leden!A$2:D$626,3,FALSE)</f>
        <v>BLANCO</v>
      </c>
      <c r="F63" s="10" t="str">
        <f>VLOOKUP(C63,[1]leden!A$2:D$626,4,FALSE)</f>
        <v>TIELT</v>
      </c>
      <c r="G63" s="11" t="str">
        <f>VLOOKUP(C63,[1]leden!A$2:K$526,11,FALSE)</f>
        <v>M</v>
      </c>
      <c r="H63" s="11" t="str">
        <f>VLOOKUP(C63,[1]leden!A$2:J$526,10,FALSE)</f>
        <v>III</v>
      </c>
      <c r="I63" s="12">
        <f t="shared" si="0"/>
        <v>78.762111295824369</v>
      </c>
      <c r="J63" s="13">
        <f t="shared" si="1"/>
        <v>14</v>
      </c>
      <c r="K63" s="14">
        <v>77.129496402877706</v>
      </c>
      <c r="L63" s="14">
        <v>89.2340425531915</v>
      </c>
      <c r="M63" s="14">
        <v>78.900000000000006</v>
      </c>
      <c r="N63" s="14">
        <v>83.943859649122814</v>
      </c>
      <c r="O63" s="14"/>
      <c r="P63" s="14">
        <v>73.040462427745666</v>
      </c>
      <c r="Q63" s="14">
        <v>75.388329979879273</v>
      </c>
      <c r="R63" s="14">
        <v>81.318965517241395</v>
      </c>
      <c r="S63" s="14">
        <v>63.26</v>
      </c>
      <c r="T63" s="14">
        <v>86.354430379746844</v>
      </c>
      <c r="U63" s="14">
        <v>78</v>
      </c>
      <c r="V63" s="14">
        <v>77.405405405405403</v>
      </c>
      <c r="W63" s="14">
        <v>81.666666666666671</v>
      </c>
      <c r="X63" s="14">
        <v>84.0564705882353</v>
      </c>
      <c r="Y63" s="14">
        <v>72.971428571428561</v>
      </c>
    </row>
    <row r="64" spans="1:25" ht="12.75" customHeight="1" x14ac:dyDescent="0.2">
      <c r="A64" s="3">
        <v>59</v>
      </c>
      <c r="B64" s="3"/>
      <c r="C64" s="9">
        <v>437</v>
      </c>
      <c r="D64" s="3" t="s">
        <v>101</v>
      </c>
      <c r="E64" s="10" t="str">
        <f>VLOOKUP(C64,[1]leden!A$2:D$626,3,FALSE)</f>
        <v>CHIPKA</v>
      </c>
      <c r="F64" s="10" t="str">
        <f>VLOOKUP(C64,[1]leden!A$2:D$626,4,FALSE)</f>
        <v>AALST</v>
      </c>
      <c r="G64" s="11" t="str">
        <f>VLOOKUP(C64,[1]leden!A$2:K$526,11,FALSE)</f>
        <v>M</v>
      </c>
      <c r="H64" s="11" t="str">
        <f>VLOOKUP(C64,[1]leden!A$2:J$526,10,FALSE)</f>
        <v>III</v>
      </c>
      <c r="I64" s="12">
        <f t="shared" si="0"/>
        <v>78.712049588629284</v>
      </c>
      <c r="J64" s="13">
        <f t="shared" si="1"/>
        <v>12</v>
      </c>
      <c r="K64" s="14" t="s">
        <v>23</v>
      </c>
      <c r="L64" s="14">
        <v>71.680851063829792</v>
      </c>
      <c r="M64" s="14">
        <v>79.05</v>
      </c>
      <c r="N64" s="14">
        <v>74.757894736842104</v>
      </c>
      <c r="O64" s="14">
        <v>83.020746887966823</v>
      </c>
      <c r="P64" s="14">
        <v>81.560693641618499</v>
      </c>
      <c r="Q64" s="14">
        <v>83.356136820925556</v>
      </c>
      <c r="R64" s="14" t="s">
        <v>23</v>
      </c>
      <c r="S64" s="14">
        <v>75.510000000000005</v>
      </c>
      <c r="T64" s="14"/>
      <c r="U64" s="14">
        <v>71.354166666666671</v>
      </c>
      <c r="V64" s="14">
        <v>79.783783783783775</v>
      </c>
      <c r="W64" s="14">
        <v>84.355555555555569</v>
      </c>
      <c r="X64" s="14">
        <v>76.188235294117646</v>
      </c>
      <c r="Y64" s="14">
        <v>83.926530612244903</v>
      </c>
    </row>
    <row r="65" spans="1:25" ht="12.75" customHeight="1" x14ac:dyDescent="0.2">
      <c r="A65" s="3">
        <v>60</v>
      </c>
      <c r="B65" s="3"/>
      <c r="C65" s="9">
        <v>719</v>
      </c>
      <c r="D65" s="3" t="s">
        <v>81</v>
      </c>
      <c r="E65" s="10" t="str">
        <f>VLOOKUP(C65,[1]leden!A$2:D$626,3,FALSE)</f>
        <v>HOMERUS</v>
      </c>
      <c r="F65" s="10" t="str">
        <f>VLOOKUP(C65,[1]leden!A$2:D$626,4,FALSE)</f>
        <v>GENT</v>
      </c>
      <c r="G65" s="11" t="str">
        <f>VLOOKUP(C65,[1]leden!A$2:K$526,11,FALSE)</f>
        <v>M</v>
      </c>
      <c r="H65" s="11" t="str">
        <f>VLOOKUP(C65,[1]leden!A$2:J$526,10,FALSE)</f>
        <v>II</v>
      </c>
      <c r="I65" s="12">
        <f t="shared" si="0"/>
        <v>78.560533608649109</v>
      </c>
      <c r="J65" s="13">
        <f t="shared" si="1"/>
        <v>10</v>
      </c>
      <c r="K65" s="14"/>
      <c r="L65" s="14">
        <v>52.957446808510646</v>
      </c>
      <c r="M65" s="14">
        <v>69.11</v>
      </c>
      <c r="N65" s="14">
        <v>85.796491228070181</v>
      </c>
      <c r="O65" s="14" t="s">
        <v>23</v>
      </c>
      <c r="P65" s="14">
        <v>78</v>
      </c>
      <c r="Q65" s="14"/>
      <c r="R65" s="14">
        <v>81.603448275862078</v>
      </c>
      <c r="S65" s="14">
        <v>81.52</v>
      </c>
      <c r="T65" s="14">
        <v>78.092827004219401</v>
      </c>
      <c r="U65" s="14"/>
      <c r="V65" s="14">
        <v>82.756756756756758</v>
      </c>
      <c r="W65" s="14">
        <v>87.777777777777786</v>
      </c>
      <c r="X65" s="14">
        <v>87.990588235294112</v>
      </c>
      <c r="Y65" s="14" t="s">
        <v>23</v>
      </c>
    </row>
    <row r="66" spans="1:25" ht="12.75" customHeight="1" x14ac:dyDescent="0.2">
      <c r="A66" s="3">
        <v>61</v>
      </c>
      <c r="B66" s="3"/>
      <c r="C66" s="9">
        <v>1347</v>
      </c>
      <c r="D66" s="3" t="s">
        <v>149</v>
      </c>
      <c r="E66" s="10" t="str">
        <f>VLOOKUP(C66,[1]leden!A$2:D$626,3,FALSE)</f>
        <v>SYLLABE</v>
      </c>
      <c r="F66" s="10" t="str">
        <f>VLOOKUP(C66,[1]leden!A$2:D$626,4,FALSE)</f>
        <v>IZEGEM</v>
      </c>
      <c r="G66" s="11" t="str">
        <f>VLOOKUP(C66,[1]leden!A$2:K$526,11,FALSE)</f>
        <v>V</v>
      </c>
      <c r="H66" s="11" t="str">
        <f>VLOOKUP(C66,[1]leden!A$2:J$526,10,FALSE)</f>
        <v>III</v>
      </c>
      <c r="I66" s="12">
        <f t="shared" si="0"/>
        <v>78.474692571558677</v>
      </c>
      <c r="J66" s="13">
        <f t="shared" si="1"/>
        <v>13</v>
      </c>
      <c r="K66" s="14"/>
      <c r="L66" s="14">
        <v>85.606382978723417</v>
      </c>
      <c r="M66" s="14">
        <v>84.18</v>
      </c>
      <c r="N66" s="14">
        <v>75.838596491228074</v>
      </c>
      <c r="O66" s="14">
        <v>93.244813278008323</v>
      </c>
      <c r="P66" s="14">
        <v>77.236994219653184</v>
      </c>
      <c r="Q66" s="14">
        <v>72.90945674044265</v>
      </c>
      <c r="R66" s="14"/>
      <c r="S66" s="14">
        <v>69.84</v>
      </c>
      <c r="T66" s="14">
        <v>78</v>
      </c>
      <c r="U66" s="14">
        <v>83.15625</v>
      </c>
      <c r="V66" s="14">
        <v>63.967567567567549</v>
      </c>
      <c r="W66" s="14">
        <v>76.69629629629631</v>
      </c>
      <c r="X66" s="14">
        <v>83.02117647058823</v>
      </c>
      <c r="Y66" s="14">
        <v>76.473469387755102</v>
      </c>
    </row>
    <row r="67" spans="1:25" ht="12.75" customHeight="1" x14ac:dyDescent="0.2">
      <c r="A67" s="3">
        <v>62</v>
      </c>
      <c r="B67" s="3"/>
      <c r="C67" s="9">
        <v>1305</v>
      </c>
      <c r="D67" s="3" t="s">
        <v>136</v>
      </c>
      <c r="E67" s="10" t="str">
        <f>VLOOKUP(C67,[1]leden!A$2:D$626,3,FALSE)</f>
        <v>COXHYDE</v>
      </c>
      <c r="F67" s="10" t="str">
        <f>VLOOKUP(C67,[1]leden!A$2:D$626,4,FALSE)</f>
        <v>KOKSIJDE</v>
      </c>
      <c r="G67" s="11" t="str">
        <f>VLOOKUP(C67,[1]leden!A$2:K$526,11,FALSE)</f>
        <v>M</v>
      </c>
      <c r="H67" s="11" t="str">
        <f>VLOOKUP(C67,[1]leden!A$2:J$526,10,FALSE)</f>
        <v>III</v>
      </c>
      <c r="I67" s="12">
        <f t="shared" si="0"/>
        <v>78.426702153428209</v>
      </c>
      <c r="J67" s="13">
        <f t="shared" si="1"/>
        <v>12</v>
      </c>
      <c r="K67" s="14">
        <v>70.165467625899282</v>
      </c>
      <c r="L67" s="14">
        <v>87.010638297872347</v>
      </c>
      <c r="M67" s="14">
        <v>88.25</v>
      </c>
      <c r="N67" s="14">
        <v>83.866666666666674</v>
      </c>
      <c r="O67" s="14">
        <v>88.863070539419084</v>
      </c>
      <c r="P67" s="14">
        <v>77.364161849710982</v>
      </c>
      <c r="Q67" s="14">
        <v>80.16901408450704</v>
      </c>
      <c r="R67" s="14">
        <v>76.008620689655174</v>
      </c>
      <c r="S67" s="14">
        <v>78.45</v>
      </c>
      <c r="T67" s="14"/>
      <c r="U67" s="14"/>
      <c r="V67" s="14">
        <v>62.421621621621604</v>
      </c>
      <c r="W67" s="14" t="s">
        <v>23</v>
      </c>
      <c r="X67" s="14">
        <v>77.016470588235293</v>
      </c>
      <c r="Y67" s="14">
        <v>71.534693877551021</v>
      </c>
    </row>
    <row r="68" spans="1:25" ht="12.75" customHeight="1" x14ac:dyDescent="0.2">
      <c r="A68" s="3">
        <v>63</v>
      </c>
      <c r="B68" s="3"/>
      <c r="C68" s="9">
        <v>787</v>
      </c>
      <c r="D68" s="3" t="s">
        <v>122</v>
      </c>
      <c r="E68" s="10" t="str">
        <f>VLOOKUP(C68,[1]leden!A$2:D$626,3,FALSE)</f>
        <v>MUNSTER</v>
      </c>
      <c r="F68" s="10" t="str">
        <f>VLOOKUP(C68,[1]leden!A$2:D$626,4,FALSE)</f>
        <v>BILZEN</v>
      </c>
      <c r="G68" s="11" t="str">
        <f>VLOOKUP(C68,[1]leden!A$2:K$526,11,FALSE)</f>
        <v>M</v>
      </c>
      <c r="H68" s="11" t="str">
        <f>VLOOKUP(C68,[1]leden!A$2:J$526,10,FALSE)</f>
        <v>IV</v>
      </c>
      <c r="I68" s="12">
        <f t="shared" si="0"/>
        <v>78.406793320527896</v>
      </c>
      <c r="J68" s="13">
        <f t="shared" si="1"/>
        <v>11</v>
      </c>
      <c r="K68" s="14">
        <v>81.007194244604321</v>
      </c>
      <c r="L68" s="14">
        <v>67.35106382978725</v>
      </c>
      <c r="M68" s="14">
        <v>89.45</v>
      </c>
      <c r="N68" s="14"/>
      <c r="O68" s="14"/>
      <c r="P68" s="14"/>
      <c r="Q68" s="14">
        <v>84.152917505030189</v>
      </c>
      <c r="R68" s="14">
        <v>74.58620689655173</v>
      </c>
      <c r="S68" s="14">
        <v>73.459999999999994</v>
      </c>
      <c r="T68" s="14">
        <v>69.831223628691973</v>
      </c>
      <c r="U68" s="14">
        <v>70.4375</v>
      </c>
      <c r="V68" s="14">
        <v>80.02162162162162</v>
      </c>
      <c r="W68" s="14"/>
      <c r="X68" s="14">
        <v>91.3035294117647</v>
      </c>
      <c r="Y68" s="14">
        <v>80.873469387755108</v>
      </c>
    </row>
    <row r="69" spans="1:25" ht="12.75" customHeight="1" x14ac:dyDescent="0.2">
      <c r="A69" s="3">
        <v>64</v>
      </c>
      <c r="B69" s="3"/>
      <c r="C69" s="9">
        <v>724</v>
      </c>
      <c r="D69" s="3" t="s">
        <v>76</v>
      </c>
      <c r="E69" s="10" t="str">
        <f>VLOOKUP(C69,[1]leden!A$2:D$626,3,FALSE)</f>
        <v>SWENTIBOLD</v>
      </c>
      <c r="F69" s="10" t="str">
        <f>VLOOKUP(C69,[1]leden!A$2:D$626,4,FALSE)</f>
        <v>BORN</v>
      </c>
      <c r="G69" s="11" t="str">
        <f>VLOOKUP(C69,[1]leden!A$2:K$526,11,FALSE)</f>
        <v>V</v>
      </c>
      <c r="H69" s="11" t="str">
        <f>VLOOKUP(C69,[1]leden!A$2:J$526,10,FALSE)</f>
        <v>III</v>
      </c>
      <c r="I69" s="12">
        <f t="shared" si="0"/>
        <v>77.922776864187654</v>
      </c>
      <c r="J69" s="13">
        <f t="shared" si="1"/>
        <v>10</v>
      </c>
      <c r="K69" s="14">
        <v>84.48920863309354</v>
      </c>
      <c r="L69" s="14"/>
      <c r="M69" s="14">
        <v>89.45</v>
      </c>
      <c r="N69" s="14">
        <v>85.796491228070181</v>
      </c>
      <c r="O69" s="14">
        <v>56.365145228215766</v>
      </c>
      <c r="P69" s="14"/>
      <c r="Q69" s="14"/>
      <c r="R69" s="14">
        <v>83.40517241379311</v>
      </c>
      <c r="S69" s="14">
        <v>79.81</v>
      </c>
      <c r="T69" s="14">
        <v>85.98312236286921</v>
      </c>
      <c r="U69" s="14">
        <v>70.4375</v>
      </c>
      <c r="V69" s="14">
        <v>62.540540540540526</v>
      </c>
      <c r="W69" s="14"/>
      <c r="X69" s="14">
        <v>80.95058823529412</v>
      </c>
      <c r="Y69" s="14"/>
    </row>
    <row r="70" spans="1:25" ht="12.75" customHeight="1" x14ac:dyDescent="0.2">
      <c r="A70" s="3">
        <v>65</v>
      </c>
      <c r="B70" s="3"/>
      <c r="C70" s="9">
        <v>222</v>
      </c>
      <c r="D70" s="3" t="s">
        <v>127</v>
      </c>
      <c r="E70" s="10" t="str">
        <f>VLOOKUP(C70,[1]leden!A$2:D$626,3,FALSE)</f>
        <v>ALFABET</v>
      </c>
      <c r="F70" s="10" t="str">
        <f>VLOOKUP(C70,[1]leden!A$2:D$626,4,FALSE)</f>
        <v>PUTTE</v>
      </c>
      <c r="G70" s="11" t="str">
        <f>VLOOKUP(C70,[1]leden!A$2:K$526,11,FALSE)</f>
        <v>V</v>
      </c>
      <c r="H70" s="11" t="str">
        <f>VLOOKUP(C70,[1]leden!A$2:J$526,10,FALSE)</f>
        <v>III</v>
      </c>
      <c r="I70" s="12">
        <f t="shared" ref="I70:I124" si="2">AVERAGE(K70:Y70)</f>
        <v>77.356349459429268</v>
      </c>
      <c r="J70" s="13">
        <f t="shared" ref="J70:J124" si="3">COUNTIF(K70:Y70,"&gt;0")</f>
        <v>10</v>
      </c>
      <c r="K70" s="14">
        <v>79.741007194244602</v>
      </c>
      <c r="L70" s="14">
        <v>70.627659574468098</v>
      </c>
      <c r="M70" s="14"/>
      <c r="N70" s="14"/>
      <c r="O70" s="14">
        <v>81.925311203319509</v>
      </c>
      <c r="P70" s="14">
        <v>75.202312138728331</v>
      </c>
      <c r="Q70" s="14">
        <v>82.382293762575458</v>
      </c>
      <c r="R70" s="14">
        <v>68.706896551724142</v>
      </c>
      <c r="S70" s="14" t="s">
        <v>23</v>
      </c>
      <c r="T70" s="14">
        <v>77.164556962025316</v>
      </c>
      <c r="U70" s="14">
        <v>84.072916666666671</v>
      </c>
      <c r="V70" s="14">
        <v>80.140540540540542</v>
      </c>
      <c r="W70" s="14"/>
      <c r="X70" s="14">
        <v>73.600000000000009</v>
      </c>
      <c r="Y70" s="14"/>
    </row>
    <row r="71" spans="1:25" ht="12.75" customHeight="1" x14ac:dyDescent="0.2">
      <c r="A71" s="3">
        <v>66</v>
      </c>
      <c r="B71" s="3"/>
      <c r="C71" s="9">
        <v>1342</v>
      </c>
      <c r="D71" s="3" t="s">
        <v>123</v>
      </c>
      <c r="E71" s="10" t="str">
        <f>VLOOKUP(C71,[1]leden!A$2:D$626,3,FALSE)</f>
        <v>'T PEIRT</v>
      </c>
      <c r="F71" s="10" t="str">
        <f>VLOOKUP(C71,[1]leden!A$2:D$626,4,FALSE)</f>
        <v>DENDERMONDE</v>
      </c>
      <c r="G71" s="11" t="str">
        <f>VLOOKUP(C71,[1]leden!A$2:K$526,11,FALSE)</f>
        <v>V</v>
      </c>
      <c r="H71" s="11" t="str">
        <f>VLOOKUP(C71,[1]leden!A$2:J$526,10,FALSE)</f>
        <v>III</v>
      </c>
      <c r="I71" s="12">
        <f t="shared" si="2"/>
        <v>77.253370938990045</v>
      </c>
      <c r="J71" s="13">
        <f t="shared" si="3"/>
        <v>13</v>
      </c>
      <c r="K71" s="14">
        <v>86.863309352517987</v>
      </c>
      <c r="L71" s="14" t="s">
        <v>23</v>
      </c>
      <c r="M71" s="14">
        <v>81.319999999999993</v>
      </c>
      <c r="N71" s="14">
        <v>84.407017543859652</v>
      </c>
      <c r="O71" s="14">
        <v>79.00414937759335</v>
      </c>
      <c r="P71" s="14">
        <v>72.97687861271676</v>
      </c>
      <c r="Q71" s="14">
        <v>78.929577464788736</v>
      </c>
      <c r="R71" s="14">
        <v>70.129310344827587</v>
      </c>
      <c r="S71" s="14">
        <v>64.510000000000005</v>
      </c>
      <c r="T71" s="14">
        <v>81.527426160337541</v>
      </c>
      <c r="U71" s="14">
        <v>71.125</v>
      </c>
      <c r="V71" s="14" t="s">
        <v>23</v>
      </c>
      <c r="W71" s="14">
        <v>81.014814814814827</v>
      </c>
      <c r="X71" s="14">
        <v>79.604705882352945</v>
      </c>
      <c r="Y71" s="14">
        <v>72.881632653061217</v>
      </c>
    </row>
    <row r="72" spans="1:25" ht="12.75" customHeight="1" x14ac:dyDescent="0.2">
      <c r="A72" s="3">
        <v>67</v>
      </c>
      <c r="B72" s="3"/>
      <c r="C72" s="9">
        <v>4</v>
      </c>
      <c r="D72" s="3" t="s">
        <v>174</v>
      </c>
      <c r="E72" s="10" t="str">
        <f>VLOOKUP(C72,[1]leden!A$2:D$626,3,FALSE)</f>
        <v>VANDALEN</v>
      </c>
      <c r="F72" s="10" t="str">
        <f>VLOOKUP(C72,[1]leden!A$2:D$626,4,FALSE)</f>
        <v>SCHOTEN</v>
      </c>
      <c r="G72" s="11" t="str">
        <f>VLOOKUP(C72,[1]leden!A$2:K$526,11,FALSE)</f>
        <v>M</v>
      </c>
      <c r="H72" s="11" t="str">
        <f>VLOOKUP(C72,[1]leden!A$2:J$526,10,FALSE)</f>
        <v>III</v>
      </c>
      <c r="I72" s="12">
        <f t="shared" si="2"/>
        <v>77.234987663008667</v>
      </c>
      <c r="J72" s="13">
        <f t="shared" si="3"/>
        <v>15</v>
      </c>
      <c r="K72" s="14">
        <v>74.834532374100732</v>
      </c>
      <c r="L72" s="14">
        <v>94.031914893617028</v>
      </c>
      <c r="M72" s="14">
        <v>84.18</v>
      </c>
      <c r="N72" s="14">
        <v>72.905263157894737</v>
      </c>
      <c r="O72" s="14">
        <v>95.070539419087126</v>
      </c>
      <c r="P72" s="14">
        <v>77.872832369942202</v>
      </c>
      <c r="Q72" s="14">
        <v>82.205231388329977</v>
      </c>
      <c r="R72" s="14">
        <v>68.517241379310349</v>
      </c>
      <c r="S72" s="14">
        <v>69.27</v>
      </c>
      <c r="T72" s="14">
        <v>75.493670886075947</v>
      </c>
      <c r="U72" s="14">
        <v>66.885416666666657</v>
      </c>
      <c r="V72" s="14">
        <v>66.46486486486485</v>
      </c>
      <c r="W72" s="14">
        <v>77.103703703703715</v>
      </c>
      <c r="X72" s="14">
        <v>77.84470588235294</v>
      </c>
      <c r="Y72" s="14">
        <v>75.844897959183669</v>
      </c>
    </row>
    <row r="73" spans="1:25" ht="12.75" customHeight="1" x14ac:dyDescent="0.2">
      <c r="A73" s="3">
        <v>68</v>
      </c>
      <c r="B73" s="3"/>
      <c r="C73" s="9">
        <v>1366</v>
      </c>
      <c r="D73" s="3" t="s">
        <v>131</v>
      </c>
      <c r="E73" s="10" t="str">
        <f>VLOOKUP(C73,[1]leden!A$2:D$626,3,FALSE)</f>
        <v>LITTERA</v>
      </c>
      <c r="F73" s="10" t="str">
        <f>VLOOKUP(C73,[1]leden!A$2:D$626,4,FALSE)</f>
        <v>TESSENDERLO</v>
      </c>
      <c r="G73" s="11" t="str">
        <f>VLOOKUP(C73,[1]leden!A$2:K$526,11,FALSE)</f>
        <v>V</v>
      </c>
      <c r="H73" s="11" t="str">
        <f>VLOOKUP(C73,[1]leden!A$2:J$526,10,FALSE)</f>
        <v>III</v>
      </c>
      <c r="I73" s="12">
        <f t="shared" si="2"/>
        <v>77.119338217931215</v>
      </c>
      <c r="J73" s="13">
        <f t="shared" si="3"/>
        <v>12</v>
      </c>
      <c r="K73" s="14">
        <v>73.48920863309354</v>
      </c>
      <c r="L73" s="14">
        <v>66.063829787234042</v>
      </c>
      <c r="M73" s="14">
        <v>82.67</v>
      </c>
      <c r="N73" s="14"/>
      <c r="O73" s="14"/>
      <c r="P73" s="14">
        <v>80.416184971098261</v>
      </c>
      <c r="Q73" s="14">
        <v>84.152917505030189</v>
      </c>
      <c r="R73" s="14">
        <v>71.836206896551744</v>
      </c>
      <c r="S73" s="14">
        <v>73.459999999999994</v>
      </c>
      <c r="T73" s="14"/>
      <c r="U73" s="14">
        <v>76.739583333333329</v>
      </c>
      <c r="V73" s="14">
        <v>76.929729729729729</v>
      </c>
      <c r="W73" s="14">
        <v>79.466666666666669</v>
      </c>
      <c r="X73" s="14">
        <v>80.95058823529412</v>
      </c>
      <c r="Y73" s="14">
        <v>79.257142857142867</v>
      </c>
    </row>
    <row r="74" spans="1:25" ht="12.75" customHeight="1" x14ac:dyDescent="0.2">
      <c r="A74" s="3">
        <v>69</v>
      </c>
      <c r="B74" s="3"/>
      <c r="C74" s="9">
        <v>438</v>
      </c>
      <c r="D74" s="3" t="s">
        <v>235</v>
      </c>
      <c r="E74" s="10" t="str">
        <f>VLOOKUP(C74,[1]leden!A$2:D$626,3,FALSE)</f>
        <v>CHIPKA</v>
      </c>
      <c r="F74" s="10" t="str">
        <f>VLOOKUP(C74,[1]leden!A$2:D$626,4,FALSE)</f>
        <v>AALST</v>
      </c>
      <c r="G74" s="11" t="str">
        <f>VLOOKUP(C74,[1]leden!A$2:K$526,11,FALSE)</f>
        <v>V</v>
      </c>
      <c r="H74" s="11" t="str">
        <f>VLOOKUP(C74,[1]leden!A$2:J$526,10,FALSE)</f>
        <v>IV</v>
      </c>
      <c r="I74" s="12">
        <f t="shared" si="2"/>
        <v>77.069804420571529</v>
      </c>
      <c r="J74" s="13">
        <f t="shared" si="3"/>
        <v>11</v>
      </c>
      <c r="K74" s="14">
        <v>71.431654676259001</v>
      </c>
      <c r="L74" s="14">
        <v>93.680851063829792</v>
      </c>
      <c r="M74" s="14">
        <v>72.27</v>
      </c>
      <c r="N74" s="14"/>
      <c r="O74" s="14">
        <v>83.203319502074692</v>
      </c>
      <c r="P74" s="14">
        <v>76.855491329479776</v>
      </c>
      <c r="Q74" s="14"/>
      <c r="R74" s="14"/>
      <c r="S74" s="14"/>
      <c r="T74" s="14">
        <v>76.700421940928265</v>
      </c>
      <c r="U74" s="14">
        <v>80.291666666666671</v>
      </c>
      <c r="V74" s="14">
        <v>81.686486486486473</v>
      </c>
      <c r="W74" s="14">
        <v>62.762962962962966</v>
      </c>
      <c r="X74" s="14">
        <v>74.117647058823536</v>
      </c>
      <c r="Y74" s="14">
        <v>74.767346938775518</v>
      </c>
    </row>
    <row r="75" spans="1:25" ht="12.75" customHeight="1" x14ac:dyDescent="0.2">
      <c r="A75" s="3">
        <v>70</v>
      </c>
      <c r="B75" s="3"/>
      <c r="C75" s="9">
        <v>1401</v>
      </c>
      <c r="D75" s="3" t="s">
        <v>133</v>
      </c>
      <c r="E75" s="10" t="str">
        <f>VLOOKUP(C75,[1]leden!A$2:D$626,3,FALSE)</f>
        <v>QUERCUS</v>
      </c>
      <c r="F75" s="10" t="str">
        <f>VLOOKUP(C75,[1]leden!A$2:D$626,4,FALSE)</f>
        <v>RONSE</v>
      </c>
      <c r="G75" s="11" t="str">
        <f>VLOOKUP(C75,[1]leden!A$2:K$526,11,FALSE)</f>
        <v>M</v>
      </c>
      <c r="H75" s="11" t="str">
        <f>VLOOKUP(C75,[1]leden!A$2:J$526,10,FALSE)</f>
        <v>III</v>
      </c>
      <c r="I75" s="12">
        <f t="shared" si="2"/>
        <v>77.036274455454503</v>
      </c>
      <c r="J75" s="13">
        <f t="shared" si="3"/>
        <v>15</v>
      </c>
      <c r="K75" s="14">
        <v>64.230215827338142</v>
      </c>
      <c r="L75" s="14">
        <v>90.287234042553209</v>
      </c>
      <c r="M75" s="14">
        <v>76.19</v>
      </c>
      <c r="N75" s="14">
        <v>81.010526315789477</v>
      </c>
      <c r="O75" s="14">
        <v>70.788381742738579</v>
      </c>
      <c r="P75" s="14">
        <v>81.815028901734109</v>
      </c>
      <c r="Q75" s="14">
        <v>77.513078470824951</v>
      </c>
      <c r="R75" s="14">
        <v>71.836206896551744</v>
      </c>
      <c r="S75" s="14">
        <v>71.650000000000006</v>
      </c>
      <c r="T75" s="14">
        <v>85.704641350210963</v>
      </c>
      <c r="U75" s="14">
        <v>82.354166666666671</v>
      </c>
      <c r="V75" s="14">
        <v>77.167567567567545</v>
      </c>
      <c r="W75" s="14">
        <v>82.970370370370375</v>
      </c>
      <c r="X75" s="14">
        <v>73.185882352941178</v>
      </c>
      <c r="Y75" s="14">
        <v>68.840816326530614</v>
      </c>
    </row>
    <row r="76" spans="1:25" ht="12.75" customHeight="1" x14ac:dyDescent="0.2">
      <c r="A76" s="3">
        <v>71</v>
      </c>
      <c r="B76" s="3"/>
      <c r="C76" s="9">
        <v>1173</v>
      </c>
      <c r="D76" s="3" t="s">
        <v>90</v>
      </c>
      <c r="E76" s="10" t="str">
        <f>VLOOKUP(C76,[1]leden!A$2:D$626,3,FALSE)</f>
        <v>'T PEIRT</v>
      </c>
      <c r="F76" s="10" t="str">
        <f>VLOOKUP(C76,[1]leden!A$2:D$626,4,FALSE)</f>
        <v>DENDERMONDE</v>
      </c>
      <c r="G76" s="11" t="str">
        <f>VLOOKUP(C76,[1]leden!A$2:K$526,11,FALSE)</f>
        <v>V</v>
      </c>
      <c r="H76" s="11" t="str">
        <f>VLOOKUP(C76,[1]leden!A$2:J$526,10,FALSE)</f>
        <v>III</v>
      </c>
      <c r="I76" s="12">
        <f t="shared" si="2"/>
        <v>77.034601861370547</v>
      </c>
      <c r="J76" s="13">
        <f t="shared" si="3"/>
        <v>12</v>
      </c>
      <c r="K76" s="14">
        <v>67.870503597122308</v>
      </c>
      <c r="L76" s="14" t="s">
        <v>23</v>
      </c>
      <c r="M76" s="14">
        <v>67</v>
      </c>
      <c r="N76" s="14">
        <v>73.831578947368428</v>
      </c>
      <c r="O76" s="14">
        <v>83.568464730290458</v>
      </c>
      <c r="P76" s="14">
        <v>83.27745664739885</v>
      </c>
      <c r="Q76" s="14">
        <v>85.74647887323944</v>
      </c>
      <c r="R76" s="14">
        <v>77.810344827586206</v>
      </c>
      <c r="S76" s="14">
        <v>81.739999999999995</v>
      </c>
      <c r="T76" s="14"/>
      <c r="U76" s="14">
        <v>78.229166666666671</v>
      </c>
      <c r="V76" s="14"/>
      <c r="W76" s="14">
        <v>74.659259259259272</v>
      </c>
      <c r="X76" s="14">
        <v>81.571764705882359</v>
      </c>
      <c r="Y76" s="14">
        <v>69.110204081632659</v>
      </c>
    </row>
    <row r="77" spans="1:25" ht="12.75" customHeight="1" x14ac:dyDescent="0.2">
      <c r="A77" s="3">
        <v>72</v>
      </c>
      <c r="B77" s="3"/>
      <c r="C77" s="9">
        <v>53</v>
      </c>
      <c r="D77" s="3" t="s">
        <v>148</v>
      </c>
      <c r="E77" s="10" t="str">
        <f>VLOOKUP(C77,[1]leden!A$2:D$626,3,FALSE)</f>
        <v>HOMERUS</v>
      </c>
      <c r="F77" s="10" t="str">
        <f>VLOOKUP(C77,[1]leden!A$2:D$626,4,FALSE)</f>
        <v>GENT</v>
      </c>
      <c r="G77" s="11" t="str">
        <f>VLOOKUP(C77,[1]leden!A$2:K$526,11,FALSE)</f>
        <v>M</v>
      </c>
      <c r="H77" s="11" t="str">
        <f>VLOOKUP(C77,[1]leden!A$2:J$526,10,FALSE)</f>
        <v>IV</v>
      </c>
      <c r="I77" s="12">
        <f t="shared" si="2"/>
        <v>76.832813962134168</v>
      </c>
      <c r="J77" s="13">
        <f t="shared" si="3"/>
        <v>10</v>
      </c>
      <c r="K77" s="14"/>
      <c r="L77" s="14">
        <v>64.191489361702139</v>
      </c>
      <c r="M77" s="14">
        <v>82.82</v>
      </c>
      <c r="N77" s="14">
        <v>80.315789473684205</v>
      </c>
      <c r="O77" s="14" t="s">
        <v>23</v>
      </c>
      <c r="P77" s="14">
        <v>79.335260115606928</v>
      </c>
      <c r="Q77" s="14"/>
      <c r="R77" s="14">
        <v>86.344827586206904</v>
      </c>
      <c r="S77" s="14"/>
      <c r="T77" s="14">
        <v>78.278481012658233</v>
      </c>
      <c r="U77" s="14">
        <v>80.177083333333329</v>
      </c>
      <c r="V77" s="14">
        <v>67.654054054054058</v>
      </c>
      <c r="W77" s="14">
        <v>73.437037037037044</v>
      </c>
      <c r="X77" s="14">
        <v>75.77411764705883</v>
      </c>
      <c r="Y77" s="14" t="s">
        <v>23</v>
      </c>
    </row>
    <row r="78" spans="1:25" ht="12.75" customHeight="1" x14ac:dyDescent="0.2">
      <c r="A78" s="3">
        <v>73</v>
      </c>
      <c r="B78" s="3"/>
      <c r="C78" s="9">
        <v>1425</v>
      </c>
      <c r="D78" s="3" t="s">
        <v>111</v>
      </c>
      <c r="E78" s="10" t="str">
        <f>VLOOKUP(C78,[1]leden!A$2:D$626,3,FALSE)</f>
        <v>HEUREKA</v>
      </c>
      <c r="F78" s="10" t="str">
        <f>VLOOKUP(C78,[1]leden!A$2:D$626,4,FALSE)</f>
        <v>MECHELEN</v>
      </c>
      <c r="G78" s="11" t="str">
        <f>VLOOKUP(C78,[1]leden!A$2:K$526,11,FALSE)</f>
        <v>V</v>
      </c>
      <c r="H78" s="11" t="str">
        <f>VLOOKUP(C78,[1]leden!A$2:J$526,10,FALSE)</f>
        <v>IV</v>
      </c>
      <c r="I78" s="12">
        <f t="shared" si="2"/>
        <v>76.49957667799147</v>
      </c>
      <c r="J78" s="13">
        <f t="shared" si="3"/>
        <v>11</v>
      </c>
      <c r="K78" s="14">
        <v>70.956834532374103</v>
      </c>
      <c r="L78" s="14"/>
      <c r="M78" s="14" t="s">
        <v>23</v>
      </c>
      <c r="N78" s="14">
        <v>82.014035087719293</v>
      </c>
      <c r="O78" s="14">
        <v>69.145228215767645</v>
      </c>
      <c r="P78" s="14">
        <v>78</v>
      </c>
      <c r="Q78" s="14">
        <v>87.871227364185117</v>
      </c>
      <c r="R78" s="14"/>
      <c r="S78" s="14">
        <v>83.1</v>
      </c>
      <c r="T78" s="14">
        <v>73.822784810126578</v>
      </c>
      <c r="U78" s="14">
        <v>79.604166666666671</v>
      </c>
      <c r="V78" s="14">
        <v>59.805405405405395</v>
      </c>
      <c r="W78" s="14">
        <v>82.31851851851853</v>
      </c>
      <c r="X78" s="14" t="s">
        <v>23</v>
      </c>
      <c r="Y78" s="14">
        <v>74.857142857142861</v>
      </c>
    </row>
    <row r="79" spans="1:25" ht="12.75" customHeight="1" x14ac:dyDescent="0.2">
      <c r="A79" s="3">
        <v>74</v>
      </c>
      <c r="B79" s="3"/>
      <c r="C79" s="9">
        <v>543</v>
      </c>
      <c r="D79" s="3" t="s">
        <v>236</v>
      </c>
      <c r="E79" s="10" t="str">
        <f>VLOOKUP(C79,[1]leden!A$2:D$626,3,FALSE)</f>
        <v>'T PEIRT</v>
      </c>
      <c r="F79" s="10" t="str">
        <f>VLOOKUP(C79,[1]leden!A$2:D$626,4,FALSE)</f>
        <v>DENDERMONDE</v>
      </c>
      <c r="G79" s="11" t="str">
        <f>VLOOKUP(C79,[1]leden!A$2:K$526,11,FALSE)</f>
        <v>V</v>
      </c>
      <c r="H79" s="11" t="str">
        <f>VLOOKUP(C79,[1]leden!A$2:J$526,10,FALSE)</f>
        <v>IV</v>
      </c>
      <c r="I79" s="12">
        <f t="shared" si="2"/>
        <v>76.478687311734234</v>
      </c>
      <c r="J79" s="13">
        <f t="shared" si="3"/>
        <v>8</v>
      </c>
      <c r="K79" s="14"/>
      <c r="L79" s="14"/>
      <c r="M79" s="14"/>
      <c r="N79" s="14"/>
      <c r="O79" s="14">
        <v>77.726141078838182</v>
      </c>
      <c r="P79" s="14">
        <v>79.589595375722553</v>
      </c>
      <c r="Q79" s="14">
        <v>71.581488933601605</v>
      </c>
      <c r="R79" s="14">
        <v>77.620689655172413</v>
      </c>
      <c r="S79" s="14">
        <v>77.09</v>
      </c>
      <c r="T79" s="14">
        <v>87.097046413502113</v>
      </c>
      <c r="U79" s="14">
        <v>71.354166666666671</v>
      </c>
      <c r="V79" s="14" t="s">
        <v>23</v>
      </c>
      <c r="W79" s="14">
        <v>69.770370370370372</v>
      </c>
      <c r="X79" s="14"/>
      <c r="Y79" s="14"/>
    </row>
    <row r="80" spans="1:25" ht="12.75" customHeight="1" x14ac:dyDescent="0.2">
      <c r="A80" s="3">
        <v>75</v>
      </c>
      <c r="B80" s="3"/>
      <c r="C80" s="9">
        <v>236</v>
      </c>
      <c r="D80" s="3" t="s">
        <v>146</v>
      </c>
      <c r="E80" s="10" t="str">
        <f>VLOOKUP(C80,[1]leden!A$2:D$626,3,FALSE)</f>
        <v>DE WASE</v>
      </c>
      <c r="F80" s="10" t="str">
        <f>VLOOKUP(C80,[1]leden!A$2:D$626,4,FALSE)</f>
        <v>SINT-NIKLAAS</v>
      </c>
      <c r="G80" s="11" t="str">
        <f>VLOOKUP(C80,[1]leden!A$2:K$526,11,FALSE)</f>
        <v>V</v>
      </c>
      <c r="H80" s="11" t="str">
        <f>VLOOKUP(C80,[1]leden!A$2:J$526,10,FALSE)</f>
        <v>IV</v>
      </c>
      <c r="I80" s="12">
        <f t="shared" si="2"/>
        <v>76.35200586030011</v>
      </c>
      <c r="J80" s="13">
        <f t="shared" si="3"/>
        <v>10</v>
      </c>
      <c r="K80" s="14">
        <v>84.647482014388487</v>
      </c>
      <c r="L80" s="14">
        <v>89.468085106383</v>
      </c>
      <c r="M80" s="14">
        <v>78.45</v>
      </c>
      <c r="N80" s="14">
        <v>81.396491228070175</v>
      </c>
      <c r="O80" s="14">
        <v>72.796680497925308</v>
      </c>
      <c r="P80" s="14"/>
      <c r="Q80" s="14"/>
      <c r="R80" s="14">
        <v>70.318965517241395</v>
      </c>
      <c r="S80" s="14"/>
      <c r="T80" s="14" t="s">
        <v>23</v>
      </c>
      <c r="U80" s="14"/>
      <c r="V80" s="14">
        <v>55.762162162162156</v>
      </c>
      <c r="W80" s="14">
        <v>71.400000000000006</v>
      </c>
      <c r="X80" s="14">
        <v>83.435294117647061</v>
      </c>
      <c r="Y80" s="14">
        <v>75.844897959183669</v>
      </c>
    </row>
    <row r="81" spans="1:25" ht="12.75" customHeight="1" x14ac:dyDescent="0.2">
      <c r="A81" s="3">
        <v>76</v>
      </c>
      <c r="B81" s="3"/>
      <c r="C81" s="9">
        <v>1354</v>
      </c>
      <c r="D81" s="3" t="s">
        <v>170</v>
      </c>
      <c r="E81" s="10" t="str">
        <f>VLOOKUP(C81,[1]leden!A$2:D$626,3,FALSE)</f>
        <v>BLANCO</v>
      </c>
      <c r="F81" s="10" t="str">
        <f>VLOOKUP(C81,[1]leden!A$2:D$626,4,FALSE)</f>
        <v>TIELT</v>
      </c>
      <c r="G81" s="11" t="str">
        <f>VLOOKUP(C81,[1]leden!A$2:K$526,11,FALSE)</f>
        <v>V</v>
      </c>
      <c r="H81" s="11"/>
      <c r="I81" s="12">
        <f t="shared" si="2"/>
        <v>76.258930570852783</v>
      </c>
      <c r="J81" s="13">
        <f t="shared" si="3"/>
        <v>8</v>
      </c>
      <c r="K81" s="14">
        <v>82.194244604316552</v>
      </c>
      <c r="L81" s="14">
        <v>67.585106382978722</v>
      </c>
      <c r="M81" s="14"/>
      <c r="N81" s="14"/>
      <c r="O81" s="14"/>
      <c r="P81" s="14">
        <v>79.971098265895947</v>
      </c>
      <c r="Q81" s="14"/>
      <c r="R81" s="14">
        <v>89.948275862068968</v>
      </c>
      <c r="S81" s="14"/>
      <c r="T81" s="14">
        <v>66.303797468354418</v>
      </c>
      <c r="U81" s="14"/>
      <c r="V81" s="14">
        <v>80.735135135135124</v>
      </c>
      <c r="W81" s="14">
        <v>76.288888888888891</v>
      </c>
      <c r="X81" s="14"/>
      <c r="Y81" s="14">
        <v>67.044897959183686</v>
      </c>
    </row>
    <row r="82" spans="1:25" ht="12.75" customHeight="1" x14ac:dyDescent="0.2">
      <c r="A82" s="3">
        <v>77</v>
      </c>
      <c r="B82" s="3"/>
      <c r="C82" s="9">
        <v>191</v>
      </c>
      <c r="D82" s="3" t="s">
        <v>125</v>
      </c>
      <c r="E82" s="10" t="str">
        <f>VLOOKUP(C82,[1]leden!A$2:D$626,3,FALSE)</f>
        <v>VERBA</v>
      </c>
      <c r="F82" s="10" t="str">
        <f>VLOOKUP(C82,[1]leden!A$2:D$626,4,FALSE)</f>
        <v>ROTSELAAR</v>
      </c>
      <c r="G82" s="11" t="str">
        <f>VLOOKUP(C82,[1]leden!A$2:K$526,11,FALSE)</f>
        <v>V</v>
      </c>
      <c r="H82" s="11" t="str">
        <f>VLOOKUP(C82,[1]leden!A$2:J$526,10,FALSE)</f>
        <v>IV</v>
      </c>
      <c r="I82" s="12">
        <f t="shared" si="2"/>
        <v>76.179049254684443</v>
      </c>
      <c r="J82" s="13">
        <f t="shared" si="3"/>
        <v>14</v>
      </c>
      <c r="K82" s="14">
        <v>76.258992805755412</v>
      </c>
      <c r="L82" s="14">
        <v>77.180851063829792</v>
      </c>
      <c r="M82" s="14">
        <v>93.52</v>
      </c>
      <c r="N82" s="14">
        <v>79.312280701754389</v>
      </c>
      <c r="O82" s="14">
        <v>72.979253112033206</v>
      </c>
      <c r="P82" s="14">
        <v>69.289017341040463</v>
      </c>
      <c r="Q82" s="14">
        <v>82.116700201207237</v>
      </c>
      <c r="R82" s="14">
        <v>79.612068965517238</v>
      </c>
      <c r="S82" s="14">
        <v>71.08</v>
      </c>
      <c r="T82" s="14">
        <v>72.616033755274259</v>
      </c>
      <c r="U82" s="14">
        <v>66.427083333333343</v>
      </c>
      <c r="V82" s="14">
        <v>77.048648648648623</v>
      </c>
      <c r="W82" s="14">
        <v>75.555555555555571</v>
      </c>
      <c r="X82" s="14"/>
      <c r="Y82" s="14">
        <v>73.510204081632665</v>
      </c>
    </row>
    <row r="83" spans="1:25" ht="12.75" customHeight="1" x14ac:dyDescent="0.2">
      <c r="A83" s="3">
        <v>78</v>
      </c>
      <c r="B83" s="3"/>
      <c r="C83" s="9">
        <v>1403</v>
      </c>
      <c r="D83" s="3" t="s">
        <v>154</v>
      </c>
      <c r="E83" s="10" t="str">
        <f>VLOOKUP(C83,[1]leden!A$2:D$626,3,FALSE)</f>
        <v>QUERCUS</v>
      </c>
      <c r="F83" s="10" t="str">
        <f>VLOOKUP(C83,[1]leden!A$2:D$626,4,FALSE)</f>
        <v>RONSE</v>
      </c>
      <c r="G83" s="11" t="str">
        <f>VLOOKUP(C83,[1]leden!A$2:K$526,11,FALSE)</f>
        <v>V</v>
      </c>
      <c r="H83" s="11" t="str">
        <f>VLOOKUP(C83,[1]leden!A$2:J$526,10,FALSE)</f>
        <v>IV</v>
      </c>
      <c r="I83" s="12">
        <f t="shared" si="2"/>
        <v>75.154512218983527</v>
      </c>
      <c r="J83" s="13">
        <f t="shared" si="3"/>
        <v>12</v>
      </c>
      <c r="K83" s="14"/>
      <c r="L83" s="14">
        <v>61.617021276595757</v>
      </c>
      <c r="M83" s="14">
        <v>68.36</v>
      </c>
      <c r="N83" s="14">
        <v>80.16140350877194</v>
      </c>
      <c r="O83" s="14">
        <v>81.560165975103743</v>
      </c>
      <c r="P83" s="14"/>
      <c r="Q83" s="14">
        <v>74.680080482897381</v>
      </c>
      <c r="R83" s="14">
        <v>77.146551724137936</v>
      </c>
      <c r="S83" s="14">
        <v>79.930000000000007</v>
      </c>
      <c r="T83" s="14">
        <v>80.599156118143469</v>
      </c>
      <c r="U83" s="14">
        <v>71.927083333333329</v>
      </c>
      <c r="V83" s="14">
        <v>67.891891891891902</v>
      </c>
      <c r="W83" s="14"/>
      <c r="X83" s="14">
        <v>75.670588235294119</v>
      </c>
      <c r="Y83" s="14">
        <v>82.310204081632662</v>
      </c>
    </row>
    <row r="84" spans="1:25" ht="12.75" customHeight="1" x14ac:dyDescent="0.2">
      <c r="A84" s="3">
        <v>79</v>
      </c>
      <c r="B84" s="3"/>
      <c r="C84" s="9">
        <v>1547</v>
      </c>
      <c r="D84" s="3" t="s">
        <v>147</v>
      </c>
      <c r="E84" s="10" t="str">
        <f>VLOOKUP(C84,[1]leden!A$2:D$626,3,FALSE)</f>
        <v>SCRABANT</v>
      </c>
      <c r="F84" s="10" t="str">
        <f>VLOOKUP(C84,[1]leden!A$2:D$626,4,FALSE)</f>
        <v>ANTWERPEN</v>
      </c>
      <c r="G84" s="11" t="str">
        <f>VLOOKUP(C84,[1]leden!A$2:K$526,11,FALSE)</f>
        <v>V</v>
      </c>
      <c r="H84" s="11" t="str">
        <f>VLOOKUP(C84,[1]leden!A$2:J$526,10,FALSE)</f>
        <v>IV</v>
      </c>
      <c r="I84" s="12">
        <f t="shared" si="2"/>
        <v>74.897919117641166</v>
      </c>
      <c r="J84" s="13">
        <f t="shared" si="3"/>
        <v>11</v>
      </c>
      <c r="K84" s="14">
        <v>77.129496402877706</v>
      </c>
      <c r="L84" s="14">
        <v>89.702127659574487</v>
      </c>
      <c r="M84" s="14">
        <v>73.78</v>
      </c>
      <c r="N84" s="14">
        <v>74.526315789473685</v>
      </c>
      <c r="O84" s="14">
        <v>78.091286307053949</v>
      </c>
      <c r="P84" s="14">
        <v>76.028901734104053</v>
      </c>
      <c r="Q84" s="14">
        <v>74.237424547283709</v>
      </c>
      <c r="R84" s="14">
        <v>77.146551724137936</v>
      </c>
      <c r="S84" s="14" t="s">
        <v>23</v>
      </c>
      <c r="T84" s="14">
        <v>69.552742616033754</v>
      </c>
      <c r="U84" s="14">
        <v>76.96875</v>
      </c>
      <c r="V84" s="14">
        <v>56.713513513513504</v>
      </c>
      <c r="W84" s="14"/>
      <c r="X84" s="14"/>
      <c r="Y84" s="14"/>
    </row>
    <row r="85" spans="1:25" ht="12.75" customHeight="1" x14ac:dyDescent="0.2">
      <c r="A85" s="3">
        <v>80</v>
      </c>
      <c r="B85" s="3"/>
      <c r="C85" s="9">
        <v>1108</v>
      </c>
      <c r="D85" s="3" t="s">
        <v>132</v>
      </c>
      <c r="E85" s="10" t="str">
        <f>VLOOKUP(C85,[1]leden!A$2:D$626,3,FALSE)</f>
        <v>A-STIJGER</v>
      </c>
      <c r="F85" s="10" t="str">
        <f>VLOOKUP(C85,[1]leden!A$2:D$626,4,FALSE)</f>
        <v>VELDHOVEN</v>
      </c>
      <c r="G85" s="11" t="str">
        <f>VLOOKUP(C85,[1]leden!A$2:K$526,11,FALSE)</f>
        <v>M</v>
      </c>
      <c r="H85" s="11" t="str">
        <f>VLOOKUP(C85,[1]leden!A$2:J$526,10,FALSE)</f>
        <v>IV</v>
      </c>
      <c r="I85" s="12">
        <f t="shared" si="2"/>
        <v>74.297023555121115</v>
      </c>
      <c r="J85" s="13">
        <f t="shared" si="3"/>
        <v>14</v>
      </c>
      <c r="K85" s="14">
        <v>75.467625899280591</v>
      </c>
      <c r="L85" s="14">
        <v>63.021276595744673</v>
      </c>
      <c r="M85" s="14">
        <v>81.010000000000005</v>
      </c>
      <c r="N85" s="14">
        <v>78.463157894736838</v>
      </c>
      <c r="O85" s="14">
        <v>76.448132780083</v>
      </c>
      <c r="P85" s="14"/>
      <c r="Q85" s="14">
        <v>73.883299798792748</v>
      </c>
      <c r="R85" s="14">
        <v>70.793103448275872</v>
      </c>
      <c r="S85" s="14">
        <v>73.010000000000005</v>
      </c>
      <c r="T85" s="14">
        <v>70.202531645569607</v>
      </c>
      <c r="U85" s="14">
        <v>70.78125</v>
      </c>
      <c r="V85" s="14">
        <v>80.02162162162162</v>
      </c>
      <c r="W85" s="14">
        <v>72.459259259259269</v>
      </c>
      <c r="X85" s="14">
        <v>74.531764705882352</v>
      </c>
      <c r="Y85" s="14">
        <v>80.065306122448987</v>
      </c>
    </row>
    <row r="86" spans="1:25" ht="12.75" customHeight="1" x14ac:dyDescent="0.2">
      <c r="A86" s="3">
        <v>81</v>
      </c>
      <c r="B86" s="3"/>
      <c r="C86" s="9">
        <v>1304</v>
      </c>
      <c r="D86" s="3" t="s">
        <v>151</v>
      </c>
      <c r="E86" s="10" t="str">
        <f>VLOOKUP(C86,[1]leden!A$2:D$626,3,FALSE)</f>
        <v>COXHYDE</v>
      </c>
      <c r="F86" s="10" t="str">
        <f>VLOOKUP(C86,[1]leden!A$2:D$626,4,FALSE)</f>
        <v>KOKSIJDE</v>
      </c>
      <c r="G86" s="11" t="str">
        <f>VLOOKUP(C86,[1]leden!A$2:K$526,11,FALSE)</f>
        <v>V</v>
      </c>
      <c r="H86" s="11" t="str">
        <f>VLOOKUP(C86,[1]leden!A$2:J$526,10,FALSE)</f>
        <v>IV</v>
      </c>
      <c r="I86" s="12">
        <f t="shared" si="2"/>
        <v>74.230848583365955</v>
      </c>
      <c r="J86" s="13">
        <f t="shared" si="3"/>
        <v>10</v>
      </c>
      <c r="K86" s="14">
        <v>77.525179856115116</v>
      </c>
      <c r="L86" s="14">
        <v>83.968085106382986</v>
      </c>
      <c r="M86" s="14">
        <v>61.58</v>
      </c>
      <c r="N86" s="14"/>
      <c r="O86" s="14"/>
      <c r="P86" s="14">
        <v>78.50867052023122</v>
      </c>
      <c r="Q86" s="14">
        <v>76.981891348088524</v>
      </c>
      <c r="R86" s="14"/>
      <c r="S86" s="14">
        <v>62.8</v>
      </c>
      <c r="T86" s="14">
        <v>62.497890295358644</v>
      </c>
      <c r="U86" s="14">
        <v>80.291666666666671</v>
      </c>
      <c r="V86" s="14">
        <v>78</v>
      </c>
      <c r="W86" s="14" t="s">
        <v>23</v>
      </c>
      <c r="X86" s="14"/>
      <c r="Y86" s="14">
        <v>80.155102040816331</v>
      </c>
    </row>
    <row r="87" spans="1:25" ht="12.75" customHeight="1" x14ac:dyDescent="0.2">
      <c r="A87" s="3">
        <v>82</v>
      </c>
      <c r="B87" s="3"/>
      <c r="C87" s="9">
        <v>303</v>
      </c>
      <c r="D87" s="3" t="s">
        <v>144</v>
      </c>
      <c r="E87" s="10" t="str">
        <f>VLOOKUP(C87,[1]leden!A$2:D$626,3,FALSE)</f>
        <v>BLANCO</v>
      </c>
      <c r="F87" s="10" t="str">
        <f>VLOOKUP(C87,[1]leden!A$2:D$626,4,FALSE)</f>
        <v>TIELT</v>
      </c>
      <c r="G87" s="11" t="str">
        <f>VLOOKUP(C87,[1]leden!A$2:K$526,11,FALSE)</f>
        <v>V</v>
      </c>
      <c r="H87" s="11" t="str">
        <f>VLOOKUP(C87,[1]leden!A$2:J$526,10,FALSE)</f>
        <v>IV</v>
      </c>
      <c r="I87" s="12">
        <f t="shared" si="2"/>
        <v>74.200542064522466</v>
      </c>
      <c r="J87" s="13">
        <f t="shared" si="3"/>
        <v>8</v>
      </c>
      <c r="K87" s="14">
        <v>77.287769784172667</v>
      </c>
      <c r="L87" s="14">
        <v>55.882978723404257</v>
      </c>
      <c r="M87" s="14">
        <v>83.73</v>
      </c>
      <c r="N87" s="14">
        <v>78.07719298245614</v>
      </c>
      <c r="O87" s="14" t="s">
        <v>23</v>
      </c>
      <c r="P87" s="14" t="s">
        <v>23</v>
      </c>
      <c r="Q87" s="14"/>
      <c r="R87" s="14">
        <v>69.560344827586221</v>
      </c>
      <c r="S87" s="14" t="s">
        <v>23</v>
      </c>
      <c r="T87" s="14">
        <v>68.995780590717288</v>
      </c>
      <c r="U87" s="14">
        <v>79.947916666666671</v>
      </c>
      <c r="V87" s="14"/>
      <c r="W87" s="14"/>
      <c r="X87" s="14">
        <v>80.122352941176459</v>
      </c>
      <c r="Y87" s="14" t="s">
        <v>23</v>
      </c>
    </row>
    <row r="88" spans="1:25" ht="12.75" customHeight="1" x14ac:dyDescent="0.2">
      <c r="A88" s="3">
        <v>83</v>
      </c>
      <c r="B88" s="3"/>
      <c r="C88" s="9">
        <v>179</v>
      </c>
      <c r="D88" s="3" t="s">
        <v>152</v>
      </c>
      <c r="E88" s="10" t="str">
        <f>VLOOKUP(C88,[1]leden!A$2:D$626,3,FALSE)</f>
        <v>ALFABET</v>
      </c>
      <c r="F88" s="10" t="str">
        <f>VLOOKUP(C88,[1]leden!A$2:D$626,4,FALSE)</f>
        <v>PUTTE</v>
      </c>
      <c r="G88" s="11" t="str">
        <f>VLOOKUP(C88,[1]leden!A$2:K$526,11,FALSE)</f>
        <v>V</v>
      </c>
      <c r="H88" s="11" t="str">
        <f>VLOOKUP(C88,[1]leden!A$2:J$526,10,FALSE)</f>
        <v>IV</v>
      </c>
      <c r="I88" s="12">
        <f t="shared" si="2"/>
        <v>74.043377651908244</v>
      </c>
      <c r="J88" s="13">
        <f t="shared" si="3"/>
        <v>11</v>
      </c>
      <c r="K88" s="14">
        <v>80.294964028776974</v>
      </c>
      <c r="L88" s="14">
        <v>86.776595744680861</v>
      </c>
      <c r="M88" s="14">
        <v>63.84</v>
      </c>
      <c r="N88" s="14"/>
      <c r="O88" s="14"/>
      <c r="P88" s="14"/>
      <c r="Q88" s="14">
        <v>75.476861167002014</v>
      </c>
      <c r="R88" s="14">
        <v>71.741379310344826</v>
      </c>
      <c r="S88" s="14">
        <v>75.05</v>
      </c>
      <c r="T88" s="14">
        <v>74.101265822784796</v>
      </c>
      <c r="U88" s="14">
        <v>80.40625</v>
      </c>
      <c r="V88" s="14">
        <v>70.270270270270274</v>
      </c>
      <c r="W88" s="14"/>
      <c r="X88" s="14">
        <v>66.870588235294122</v>
      </c>
      <c r="Y88" s="14">
        <v>69.648979591836735</v>
      </c>
    </row>
    <row r="89" spans="1:25" ht="12.75" customHeight="1" x14ac:dyDescent="0.2">
      <c r="A89" s="3">
        <v>84</v>
      </c>
      <c r="B89" s="3"/>
      <c r="C89" s="9">
        <v>1029</v>
      </c>
      <c r="D89" s="3" t="s">
        <v>130</v>
      </c>
      <c r="E89" s="10" t="str">
        <f>VLOOKUP(C89,[1]leden!A$2:D$626,3,FALSE)</f>
        <v>FAIR PLAY</v>
      </c>
      <c r="F89" s="10" t="str">
        <f>VLOOKUP(C89,[1]leden!A$2:D$626,4,FALSE)</f>
        <v>DESTELBERGEN</v>
      </c>
      <c r="G89" s="11" t="str">
        <f>VLOOKUP(C89,[1]leden!A$2:K$526,11,FALSE)</f>
        <v>V</v>
      </c>
      <c r="H89" s="11"/>
      <c r="I89" s="12">
        <f t="shared" si="2"/>
        <v>73.991054000855371</v>
      </c>
      <c r="J89" s="13">
        <f t="shared" si="3"/>
        <v>9</v>
      </c>
      <c r="K89" s="14">
        <v>84.647482014388487</v>
      </c>
      <c r="L89" s="14">
        <v>57.989361702127667</v>
      </c>
      <c r="M89" s="14"/>
      <c r="N89" s="14">
        <v>76.301754385964912</v>
      </c>
      <c r="O89" s="14">
        <v>72.248962655601645</v>
      </c>
      <c r="P89" s="14"/>
      <c r="Q89" s="14"/>
      <c r="R89" s="14">
        <v>75.344827586206904</v>
      </c>
      <c r="S89" s="14"/>
      <c r="T89" s="14">
        <v>80.135021097046419</v>
      </c>
      <c r="U89" s="14"/>
      <c r="V89" s="14">
        <v>79.189189189189165</v>
      </c>
      <c r="W89" s="14">
        <v>70.503703703703707</v>
      </c>
      <c r="X89" s="14"/>
      <c r="Y89" s="14">
        <v>69.559183673469391</v>
      </c>
    </row>
    <row r="90" spans="1:25" ht="12.75" customHeight="1" x14ac:dyDescent="0.2">
      <c r="A90" s="3">
        <v>85</v>
      </c>
      <c r="B90" s="3"/>
      <c r="C90" s="9">
        <v>799</v>
      </c>
      <c r="D90" s="3" t="s">
        <v>247</v>
      </c>
      <c r="E90" s="10" t="str">
        <f>VLOOKUP(C90,[1]leden!A$2:D$626,3,FALSE)</f>
        <v>LITTERA</v>
      </c>
      <c r="F90" s="10" t="str">
        <f>VLOOKUP(C90,[1]leden!A$2:D$626,4,FALSE)</f>
        <v>TESSENDERLO</v>
      </c>
      <c r="G90" s="11" t="str">
        <f>VLOOKUP(C90,[1]leden!A$2:K$526,11,FALSE)</f>
        <v>V</v>
      </c>
      <c r="H90" s="11"/>
      <c r="I90" s="12">
        <f t="shared" si="2"/>
        <v>73.9674379939256</v>
      </c>
      <c r="J90" s="13">
        <f t="shared" si="3"/>
        <v>7</v>
      </c>
      <c r="K90" s="14"/>
      <c r="L90" s="14"/>
      <c r="M90" s="14">
        <v>77.400000000000006</v>
      </c>
      <c r="N90" s="14">
        <v>80.007017543859661</v>
      </c>
      <c r="O90" s="14"/>
      <c r="P90" s="14">
        <v>77.236994219653184</v>
      </c>
      <c r="Q90" s="14"/>
      <c r="R90" s="14"/>
      <c r="S90" s="14"/>
      <c r="T90" s="14">
        <v>74.472573839662431</v>
      </c>
      <c r="U90" s="14" t="s">
        <v>23</v>
      </c>
      <c r="V90" s="14">
        <v>57.070270270270257</v>
      </c>
      <c r="W90" s="14"/>
      <c r="X90" s="14">
        <v>74.842352941176472</v>
      </c>
      <c r="Y90" s="14">
        <v>76.742857142857133</v>
      </c>
    </row>
    <row r="91" spans="1:25" ht="12.75" customHeight="1" x14ac:dyDescent="0.2">
      <c r="A91" s="3">
        <v>86</v>
      </c>
      <c r="B91" s="3"/>
      <c r="C91" s="9">
        <v>1563</v>
      </c>
      <c r="D91" s="3" t="s">
        <v>158</v>
      </c>
      <c r="E91" s="10" t="str">
        <f>VLOOKUP(C91,[1]leden!A$2:D$626,3,FALSE)</f>
        <v>A-STIJGER</v>
      </c>
      <c r="F91" s="10" t="str">
        <f>VLOOKUP(C91,[1]leden!A$2:D$626,4,FALSE)</f>
        <v>VELDHOVEN</v>
      </c>
      <c r="G91" s="11" t="str">
        <f>VLOOKUP(C91,[1]leden!A$2:K$526,11,FALSE)</f>
        <v>V</v>
      </c>
      <c r="H91" s="11" t="str">
        <f>VLOOKUP(C91,[1]leden!A$2:J$526,10,FALSE)</f>
        <v>IV</v>
      </c>
      <c r="I91" s="12">
        <f t="shared" si="2"/>
        <v>73.824403047188227</v>
      </c>
      <c r="J91" s="13">
        <f t="shared" si="3"/>
        <v>14</v>
      </c>
      <c r="K91" s="14">
        <v>72.776978417266193</v>
      </c>
      <c r="L91" s="14">
        <v>78.819148936170208</v>
      </c>
      <c r="M91" s="14">
        <v>82.52</v>
      </c>
      <c r="N91" s="14">
        <v>74.217543859649126</v>
      </c>
      <c r="O91" s="14">
        <v>70.788381742738579</v>
      </c>
      <c r="P91" s="14"/>
      <c r="Q91" s="14">
        <v>78.575452716297789</v>
      </c>
      <c r="R91" s="14">
        <v>75.344827586206904</v>
      </c>
      <c r="S91" s="14">
        <v>68.7</v>
      </c>
      <c r="T91" s="14">
        <v>70.388185654008424</v>
      </c>
      <c r="U91" s="14">
        <v>73.760416666666671</v>
      </c>
      <c r="V91" s="14">
        <v>81.805405405405381</v>
      </c>
      <c r="W91" s="14">
        <v>67.32592592592593</v>
      </c>
      <c r="X91" s="14">
        <v>62.315294117647056</v>
      </c>
      <c r="Y91" s="14">
        <v>76.204081632653057</v>
      </c>
    </row>
    <row r="92" spans="1:25" ht="12.75" customHeight="1" x14ac:dyDescent="0.2">
      <c r="A92" s="3">
        <v>87</v>
      </c>
      <c r="B92" s="3"/>
      <c r="C92" s="9">
        <v>135</v>
      </c>
      <c r="D92" s="3" t="s">
        <v>143</v>
      </c>
      <c r="E92" s="10" t="str">
        <f>VLOOKUP(C92,[1]leden!A$2:D$626,3,FALSE)</f>
        <v>DIE SCORE</v>
      </c>
      <c r="F92" s="10" t="str">
        <f>VLOOKUP(C92,[1]leden!A$2:D$626,4,FALSE)</f>
        <v>BRUGGE</v>
      </c>
      <c r="G92" s="11" t="str">
        <f>VLOOKUP(C92,[1]leden!A$2:K$526,11,FALSE)</f>
        <v>M</v>
      </c>
      <c r="H92" s="11" t="str">
        <f>VLOOKUP(C92,[1]leden!A$2:J$526,10,FALSE)</f>
        <v>IV</v>
      </c>
      <c r="I92" s="12">
        <f t="shared" si="2"/>
        <v>73.55809973735694</v>
      </c>
      <c r="J92" s="13">
        <f t="shared" si="3"/>
        <v>12</v>
      </c>
      <c r="K92" s="14">
        <v>79.187050359712245</v>
      </c>
      <c r="L92" s="14">
        <v>80.106382978723417</v>
      </c>
      <c r="M92" s="14"/>
      <c r="N92" s="14">
        <v>66.807017543859644</v>
      </c>
      <c r="O92" s="14">
        <v>67.867219917012463</v>
      </c>
      <c r="P92" s="14">
        <v>75.710982658959537</v>
      </c>
      <c r="Q92" s="14">
        <v>66.00402414486922</v>
      </c>
      <c r="R92" s="14">
        <v>65.008620689655174</v>
      </c>
      <c r="S92" s="14"/>
      <c r="T92" s="14">
        <v>73.544303797468331</v>
      </c>
      <c r="U92" s="14">
        <v>84.875</v>
      </c>
      <c r="V92" s="14">
        <v>75.859459459459458</v>
      </c>
      <c r="W92" s="14">
        <v>66.67407407407407</v>
      </c>
      <c r="X92" s="14"/>
      <c r="Y92" s="14">
        <v>81.053061224489795</v>
      </c>
    </row>
    <row r="93" spans="1:25" ht="12.75" customHeight="1" x14ac:dyDescent="0.2">
      <c r="A93" s="3">
        <v>88</v>
      </c>
      <c r="B93" s="3"/>
      <c r="C93" s="9">
        <v>490</v>
      </c>
      <c r="D93" s="3" t="s">
        <v>126</v>
      </c>
      <c r="E93" s="10" t="str">
        <f>VLOOKUP(C93,[1]leden!A$2:D$626,3,FALSE)</f>
        <v>DIE SCORE</v>
      </c>
      <c r="F93" s="10" t="str">
        <f>VLOOKUP(C93,[1]leden!A$2:D$626,4,FALSE)</f>
        <v>BRUGGE</v>
      </c>
      <c r="G93" s="11" t="str">
        <f>VLOOKUP(C93,[1]leden!A$2:K$526,11,FALSE)</f>
        <v>V</v>
      </c>
      <c r="H93" s="11" t="str">
        <f>VLOOKUP(C93,[1]leden!A$2:J$526,10,FALSE)</f>
        <v>IV</v>
      </c>
      <c r="I93" s="12">
        <f t="shared" si="2"/>
        <v>73.5068644718515</v>
      </c>
      <c r="J93" s="13">
        <f t="shared" si="3"/>
        <v>12</v>
      </c>
      <c r="K93" s="14">
        <v>74.043165467625911</v>
      </c>
      <c r="L93" s="14">
        <v>60.212765957446805</v>
      </c>
      <c r="M93" s="14"/>
      <c r="N93" s="14">
        <v>73.059649122807016</v>
      </c>
      <c r="O93" s="14">
        <v>77.543568464730299</v>
      </c>
      <c r="P93" s="14">
        <v>80.988439306358373</v>
      </c>
      <c r="Q93" s="14">
        <v>67.951710261569417</v>
      </c>
      <c r="R93" s="14">
        <v>77.051724137931032</v>
      </c>
      <c r="S93" s="14"/>
      <c r="T93" s="14">
        <v>76.886075949367097</v>
      </c>
      <c r="U93" s="14">
        <v>62.760416666666664</v>
      </c>
      <c r="V93" s="14">
        <v>79.070270270270271</v>
      </c>
      <c r="W93" s="14">
        <v>73.437037037037044</v>
      </c>
      <c r="X93" s="14"/>
      <c r="Y93" s="14">
        <v>79.077551020408166</v>
      </c>
    </row>
    <row r="94" spans="1:25" ht="12.75" customHeight="1" x14ac:dyDescent="0.2">
      <c r="A94" s="3">
        <v>89</v>
      </c>
      <c r="B94" s="3"/>
      <c r="C94" s="9">
        <v>1186</v>
      </c>
      <c r="D94" s="3" t="s">
        <v>153</v>
      </c>
      <c r="E94" s="10" t="str">
        <f>VLOOKUP(C94,[1]leden!A$2:D$626,3,FALSE)</f>
        <v>HOMERUS</v>
      </c>
      <c r="F94" s="10" t="str">
        <f>VLOOKUP(C94,[1]leden!A$2:D$626,4,FALSE)</f>
        <v>GENT</v>
      </c>
      <c r="G94" s="11" t="str">
        <f>VLOOKUP(C94,[1]leden!A$2:K$526,11,FALSE)</f>
        <v>V</v>
      </c>
      <c r="H94" s="11" t="str">
        <f>VLOOKUP(C94,[1]leden!A$2:J$526,10,FALSE)</f>
        <v>V</v>
      </c>
      <c r="I94" s="12">
        <f t="shared" si="2"/>
        <v>73.229015815664937</v>
      </c>
      <c r="J94" s="13">
        <f t="shared" si="3"/>
        <v>10</v>
      </c>
      <c r="K94" s="14"/>
      <c r="L94" s="14">
        <v>63.489361702127653</v>
      </c>
      <c r="M94" s="14">
        <v>84.78</v>
      </c>
      <c r="N94" s="14">
        <v>81.242105263157896</v>
      </c>
      <c r="O94" s="14" t="s">
        <v>23</v>
      </c>
      <c r="P94" s="14">
        <v>77.427745664739888</v>
      </c>
      <c r="Q94" s="14"/>
      <c r="R94" s="14">
        <v>76.672413793103445</v>
      </c>
      <c r="S94" s="14">
        <v>63.37</v>
      </c>
      <c r="T94" s="14">
        <v>81.156118143459906</v>
      </c>
      <c r="U94" s="14"/>
      <c r="V94" s="14">
        <v>57.189189189189172</v>
      </c>
      <c r="W94" s="14">
        <v>77.918518518518525</v>
      </c>
      <c r="X94" s="14">
        <v>69.044705882352943</v>
      </c>
      <c r="Y94" s="14" t="s">
        <v>23</v>
      </c>
    </row>
    <row r="95" spans="1:25" ht="12.75" customHeight="1" x14ac:dyDescent="0.2">
      <c r="A95" s="3">
        <v>90</v>
      </c>
      <c r="B95" s="3"/>
      <c r="C95" s="9">
        <v>1430</v>
      </c>
      <c r="D95" s="3" t="s">
        <v>137</v>
      </c>
      <c r="E95" s="10" t="str">
        <f>VLOOKUP(C95,[1]leden!A$2:D$626,3,FALSE)</f>
        <v>VERBA</v>
      </c>
      <c r="F95" s="10" t="str">
        <f>VLOOKUP(C95,[1]leden!A$2:D$626,4,FALSE)</f>
        <v>ROTSELAAR</v>
      </c>
      <c r="G95" s="11" t="str">
        <f>VLOOKUP(C95,[1]leden!A$2:K$526,11,FALSE)</f>
        <v>M</v>
      </c>
      <c r="H95" s="11"/>
      <c r="I95" s="12">
        <f t="shared" si="2"/>
        <v>73.139981798125916</v>
      </c>
      <c r="J95" s="13">
        <f t="shared" si="3"/>
        <v>8</v>
      </c>
      <c r="K95" s="14">
        <v>77.050359712230232</v>
      </c>
      <c r="L95" s="14">
        <v>65.127659574468083</v>
      </c>
      <c r="M95" s="14">
        <v>84.63</v>
      </c>
      <c r="N95" s="14"/>
      <c r="O95" s="14">
        <v>75.170124481327804</v>
      </c>
      <c r="P95" s="14"/>
      <c r="Q95" s="14">
        <v>70.961770623742467</v>
      </c>
      <c r="R95" s="14">
        <v>62.732758620689665</v>
      </c>
      <c r="S95" s="14"/>
      <c r="T95" s="14"/>
      <c r="U95" s="14">
        <v>69.635416666666671</v>
      </c>
      <c r="V95" s="14"/>
      <c r="W95" s="14"/>
      <c r="X95" s="14">
        <v>79.811764705882354</v>
      </c>
      <c r="Y95" s="14"/>
    </row>
    <row r="96" spans="1:25" ht="12.75" customHeight="1" x14ac:dyDescent="0.2">
      <c r="A96" s="3">
        <v>91</v>
      </c>
      <c r="B96" s="3"/>
      <c r="C96" s="9">
        <v>304</v>
      </c>
      <c r="D96" s="3" t="s">
        <v>134</v>
      </c>
      <c r="E96" s="10" t="str">
        <f>VLOOKUP(C96,[1]leden!A$2:D$626,3,FALSE)</f>
        <v>BLANCO</v>
      </c>
      <c r="F96" s="10" t="str">
        <f>VLOOKUP(C96,[1]leden!A$2:D$626,4,FALSE)</f>
        <v>TIELT</v>
      </c>
      <c r="G96" s="11" t="str">
        <f>VLOOKUP(C96,[1]leden!A$2:K$526,11,FALSE)</f>
        <v>V</v>
      </c>
      <c r="H96" s="11" t="str">
        <f>VLOOKUP(C96,[1]leden!A$2:J$526,10,FALSE)</f>
        <v>IV</v>
      </c>
      <c r="I96" s="12">
        <f t="shared" si="2"/>
        <v>72.813861214823575</v>
      </c>
      <c r="J96" s="13">
        <f t="shared" si="3"/>
        <v>12</v>
      </c>
      <c r="K96" s="14"/>
      <c r="L96" s="14">
        <v>72.38297872340425</v>
      </c>
      <c r="M96" s="14">
        <v>78.75</v>
      </c>
      <c r="N96" s="14">
        <v>81.319298245614036</v>
      </c>
      <c r="O96" s="14">
        <v>76.448132780083</v>
      </c>
      <c r="P96" s="14" t="s">
        <v>23</v>
      </c>
      <c r="Q96" s="14">
        <v>78.663983903420529</v>
      </c>
      <c r="R96" s="14"/>
      <c r="S96" s="14">
        <v>60.88</v>
      </c>
      <c r="T96" s="14">
        <v>79.763713080168785</v>
      </c>
      <c r="U96" s="14">
        <v>76.052083333333329</v>
      </c>
      <c r="V96" s="14">
        <v>51.956756756756747</v>
      </c>
      <c r="W96" s="14">
        <v>78</v>
      </c>
      <c r="X96" s="14">
        <v>70.080000000000013</v>
      </c>
      <c r="Y96" s="14">
        <v>69.469387755102048</v>
      </c>
    </row>
    <row r="97" spans="1:25" ht="12.75" customHeight="1" x14ac:dyDescent="0.2">
      <c r="A97" s="3">
        <v>92</v>
      </c>
      <c r="B97" s="3"/>
      <c r="C97" s="9">
        <v>836</v>
      </c>
      <c r="D97" s="3" t="s">
        <v>145</v>
      </c>
      <c r="E97" s="10" t="str">
        <f>VLOOKUP(C97,[1]leden!A$2:D$626,3,FALSE)</f>
        <v>VERBA</v>
      </c>
      <c r="F97" s="10" t="str">
        <f>VLOOKUP(C97,[1]leden!A$2:D$626,4,FALSE)</f>
        <v>ROTSELAAR</v>
      </c>
      <c r="G97" s="11" t="str">
        <f>VLOOKUP(C97,[1]leden!A$2:K$526,11,FALSE)</f>
        <v>V</v>
      </c>
      <c r="H97" s="11" t="str">
        <f>VLOOKUP(C97,[1]leden!A$2:J$526,10,FALSE)</f>
        <v>IV</v>
      </c>
      <c r="I97" s="12">
        <f t="shared" si="2"/>
        <v>72.812119313065139</v>
      </c>
      <c r="J97" s="13">
        <f t="shared" si="3"/>
        <v>14</v>
      </c>
      <c r="K97" s="14"/>
      <c r="L97" s="14">
        <v>59.744680851063833</v>
      </c>
      <c r="M97" s="14">
        <v>60.22</v>
      </c>
      <c r="N97" s="14">
        <v>79.621052631578948</v>
      </c>
      <c r="O97" s="14">
        <v>83.933609958506253</v>
      </c>
      <c r="P97" s="14">
        <v>73.421965317919074</v>
      </c>
      <c r="Q97" s="14">
        <v>74.060362173038229</v>
      </c>
      <c r="R97" s="14">
        <v>75.818965517241395</v>
      </c>
      <c r="S97" s="14">
        <v>59.74</v>
      </c>
      <c r="T97" s="14">
        <v>67.881856540084385</v>
      </c>
      <c r="U97" s="14">
        <v>75.25</v>
      </c>
      <c r="V97" s="14">
        <v>85.848648648648634</v>
      </c>
      <c r="W97" s="14">
        <v>69.688888888888897</v>
      </c>
      <c r="X97" s="14">
        <v>67.698823529411769</v>
      </c>
      <c r="Y97" s="14">
        <v>86.440816326530609</v>
      </c>
    </row>
    <row r="98" spans="1:25" ht="12.75" customHeight="1" x14ac:dyDescent="0.2">
      <c r="A98" s="3">
        <v>93</v>
      </c>
      <c r="B98" s="3"/>
      <c r="C98" s="9">
        <v>553</v>
      </c>
      <c r="D98" s="3" t="s">
        <v>129</v>
      </c>
      <c r="E98" s="10" t="str">
        <f>VLOOKUP(C98,[1]leden!A$2:D$626,3,FALSE)</f>
        <v>ALFABET</v>
      </c>
      <c r="F98" s="10" t="str">
        <f>VLOOKUP(C98,[1]leden!A$2:D$626,4,FALSE)</f>
        <v>PUTTE</v>
      </c>
      <c r="G98" s="11" t="str">
        <f>VLOOKUP(C98,[1]leden!A$2:K$526,11,FALSE)</f>
        <v>V</v>
      </c>
      <c r="H98" s="11" t="str">
        <f>VLOOKUP(C98,[1]leden!A$2:J$526,10,FALSE)</f>
        <v>V</v>
      </c>
      <c r="I98" s="12">
        <f t="shared" si="2"/>
        <v>72.693776995106134</v>
      </c>
      <c r="J98" s="13">
        <f t="shared" si="3"/>
        <v>9</v>
      </c>
      <c r="K98" s="14">
        <v>78.553956834532372</v>
      </c>
      <c r="L98" s="14"/>
      <c r="M98" s="14">
        <v>71.22</v>
      </c>
      <c r="N98" s="14"/>
      <c r="O98" s="14">
        <v>58.190871369294605</v>
      </c>
      <c r="P98" s="14"/>
      <c r="Q98" s="14">
        <v>73.971830985915489</v>
      </c>
      <c r="R98" s="14"/>
      <c r="S98" s="14" t="s">
        <v>23</v>
      </c>
      <c r="T98" s="14">
        <v>73.544303797468331</v>
      </c>
      <c r="U98" s="14" t="s">
        <v>23</v>
      </c>
      <c r="V98" s="14">
        <v>65.394594594594594</v>
      </c>
      <c r="W98" s="14">
        <v>74.333333333333343</v>
      </c>
      <c r="X98" s="14">
        <v>78.88</v>
      </c>
      <c r="Y98" s="14">
        <v>80.155102040816331</v>
      </c>
    </row>
    <row r="99" spans="1:25" ht="12.75" customHeight="1" x14ac:dyDescent="0.2">
      <c r="A99" s="3">
        <v>94</v>
      </c>
      <c r="B99" s="3"/>
      <c r="C99" s="9">
        <v>1032</v>
      </c>
      <c r="D99" s="3" t="s">
        <v>175</v>
      </c>
      <c r="E99" s="10" t="str">
        <f>VLOOKUP(C99,[1]leden!A$2:D$626,3,FALSE)</f>
        <v>DIE SCORE</v>
      </c>
      <c r="F99" s="10" t="str">
        <f>VLOOKUP(C99,[1]leden!A$2:D$626,4,FALSE)</f>
        <v>BRUGGE</v>
      </c>
      <c r="G99" s="11" t="str">
        <f>VLOOKUP(C99,[1]leden!A$2:K$526,11,FALSE)</f>
        <v>V</v>
      </c>
      <c r="H99" s="11" t="str">
        <f>VLOOKUP(C99,[1]leden!A$2:J$526,10,FALSE)</f>
        <v>V</v>
      </c>
      <c r="I99" s="12">
        <f t="shared" si="2"/>
        <v>72.087906381205613</v>
      </c>
      <c r="J99" s="13">
        <f t="shared" si="3"/>
        <v>10</v>
      </c>
      <c r="K99" s="14">
        <v>68.266187050359719</v>
      </c>
      <c r="L99" s="14">
        <v>74.489361702127667</v>
      </c>
      <c r="M99" s="14"/>
      <c r="N99" s="14">
        <v>75.529824561403501</v>
      </c>
      <c r="O99" s="14"/>
      <c r="P99" s="14">
        <v>64.774566473988443</v>
      </c>
      <c r="Q99" s="14"/>
      <c r="R99" s="14">
        <v>78.189655172413794</v>
      </c>
      <c r="S99" s="14">
        <v>68.13</v>
      </c>
      <c r="T99" s="14">
        <v>61.569620253164544</v>
      </c>
      <c r="U99" s="14">
        <v>73.53125</v>
      </c>
      <c r="V99" s="14">
        <v>75.38378378378377</v>
      </c>
      <c r="W99" s="14">
        <v>81.014814814814827</v>
      </c>
      <c r="X99" s="14"/>
      <c r="Y99" s="14"/>
    </row>
    <row r="100" spans="1:25" ht="12.75" customHeight="1" x14ac:dyDescent="0.2">
      <c r="A100" s="3">
        <v>95</v>
      </c>
      <c r="B100" s="3"/>
      <c r="C100" s="9">
        <v>1272</v>
      </c>
      <c r="D100" s="3" t="s">
        <v>121</v>
      </c>
      <c r="E100" s="10" t="str">
        <f>VLOOKUP(C100,[1]leden!A$2:D$626,3,FALSE)</f>
        <v>DE WASE</v>
      </c>
      <c r="F100" s="10" t="str">
        <f>VLOOKUP(C100,[1]leden!A$2:D$626,4,FALSE)</f>
        <v>SINT-NIKLAAS</v>
      </c>
      <c r="G100" s="11" t="str">
        <f>VLOOKUP(C100,[1]leden!A$2:K$526,11,FALSE)</f>
        <v>M</v>
      </c>
      <c r="H100" s="11" t="str">
        <f>VLOOKUP(C100,[1]leden!A$2:J$526,10,FALSE)</f>
        <v>IV</v>
      </c>
      <c r="I100" s="12">
        <f t="shared" si="2"/>
        <v>72.05844536288032</v>
      </c>
      <c r="J100" s="13">
        <f t="shared" si="3"/>
        <v>14</v>
      </c>
      <c r="K100" s="14">
        <v>77.841726618705039</v>
      </c>
      <c r="L100" s="14">
        <v>55.648936170212771</v>
      </c>
      <c r="M100" s="14">
        <v>54.34</v>
      </c>
      <c r="N100" s="14">
        <v>88.035087719298247</v>
      </c>
      <c r="O100" s="14">
        <v>68.414937759336112</v>
      </c>
      <c r="P100" s="14">
        <v>74.757225433526017</v>
      </c>
      <c r="Q100" s="14">
        <v>66.623742454728372</v>
      </c>
      <c r="R100" s="14">
        <v>78.853448275862064</v>
      </c>
      <c r="S100" s="14">
        <v>51.46</v>
      </c>
      <c r="T100" s="14" t="s">
        <v>23</v>
      </c>
      <c r="U100" s="14">
        <v>77.770833333333329</v>
      </c>
      <c r="V100" s="14">
        <v>71.816216216216205</v>
      </c>
      <c r="W100" s="14">
        <v>84.111111111111114</v>
      </c>
      <c r="X100" s="14">
        <v>79.708235294117642</v>
      </c>
      <c r="Y100" s="14">
        <v>79.436734693877554</v>
      </c>
    </row>
    <row r="101" spans="1:25" ht="12.75" customHeight="1" x14ac:dyDescent="0.2">
      <c r="A101" s="3">
        <v>96</v>
      </c>
      <c r="B101" s="3"/>
      <c r="C101" s="9">
        <v>1424</v>
      </c>
      <c r="D101" s="3" t="s">
        <v>155</v>
      </c>
      <c r="E101" s="10" t="str">
        <f>VLOOKUP(C101,[1]leden!A$2:D$626,3,FALSE)</f>
        <v>HEUREKA</v>
      </c>
      <c r="F101" s="10" t="str">
        <f>VLOOKUP(C101,[1]leden!A$2:D$626,4,FALSE)</f>
        <v>MECHELEN</v>
      </c>
      <c r="G101" s="11" t="str">
        <f>VLOOKUP(C101,[1]leden!A$2:K$526,11,FALSE)</f>
        <v>M</v>
      </c>
      <c r="H101" s="11" t="str">
        <f>VLOOKUP(C101,[1]leden!A$2:J$526,10,FALSE)</f>
        <v>V</v>
      </c>
      <c r="I101" s="12">
        <f t="shared" si="2"/>
        <v>72.021028322304502</v>
      </c>
      <c r="J101" s="13">
        <f t="shared" si="3"/>
        <v>12</v>
      </c>
      <c r="K101" s="14">
        <v>82.352517985611513</v>
      </c>
      <c r="L101" s="14">
        <v>67.702127659574472</v>
      </c>
      <c r="M101" s="14" t="s">
        <v>23</v>
      </c>
      <c r="N101" s="14">
        <v>77.614035087719287</v>
      </c>
      <c r="O101" s="14">
        <v>54.35684647302903</v>
      </c>
      <c r="P101" s="14">
        <v>71.832369942196536</v>
      </c>
      <c r="Q101" s="14">
        <v>81.496981891348085</v>
      </c>
      <c r="R101" s="14"/>
      <c r="S101" s="14">
        <v>71.08</v>
      </c>
      <c r="T101" s="14">
        <v>78</v>
      </c>
      <c r="U101" s="14">
        <v>59.208333333333336</v>
      </c>
      <c r="V101" s="14">
        <v>79.902702702702697</v>
      </c>
      <c r="W101" s="14">
        <v>62.437037037037037</v>
      </c>
      <c r="X101" s="14" t="s">
        <v>23</v>
      </c>
      <c r="Y101" s="14">
        <v>78.269387755102059</v>
      </c>
    </row>
    <row r="102" spans="1:25" ht="12.75" customHeight="1" x14ac:dyDescent="0.2">
      <c r="A102" s="3">
        <v>97</v>
      </c>
      <c r="B102" s="3"/>
      <c r="C102" s="9">
        <v>1214</v>
      </c>
      <c r="D102" s="3" t="s">
        <v>160</v>
      </c>
      <c r="E102" s="10" t="str">
        <f>VLOOKUP(C102,[1]leden!A$2:D$626,3,FALSE)</f>
        <v>SYNTHESE</v>
      </c>
      <c r="F102" s="10" t="str">
        <f>VLOOKUP(C102,[1]leden!A$2:D$626,4,FALSE)</f>
        <v>MENEN</v>
      </c>
      <c r="G102" s="11" t="str">
        <f>VLOOKUP(C102,[1]leden!A$2:K$526,11,FALSE)</f>
        <v>V</v>
      </c>
      <c r="H102" s="11" t="str">
        <f>VLOOKUP(C102,[1]leden!A$2:J$526,10,FALSE)</f>
        <v>V</v>
      </c>
      <c r="I102" s="12">
        <f t="shared" si="2"/>
        <v>71.771440962530804</v>
      </c>
      <c r="J102" s="13">
        <f t="shared" si="3"/>
        <v>10</v>
      </c>
      <c r="K102" s="14">
        <v>75.15107913669064</v>
      </c>
      <c r="L102" s="14">
        <v>74.138297872340431</v>
      </c>
      <c r="M102" s="14"/>
      <c r="N102" s="14"/>
      <c r="O102" s="14">
        <v>65.311203319502084</v>
      </c>
      <c r="P102" s="14">
        <v>77.04624277456648</v>
      </c>
      <c r="Q102" s="14"/>
      <c r="R102" s="14">
        <v>66.431034482758633</v>
      </c>
      <c r="S102" s="14"/>
      <c r="T102" s="14">
        <v>60.641350210970458</v>
      </c>
      <c r="U102" s="14"/>
      <c r="V102" s="14">
        <v>76.335135135135118</v>
      </c>
      <c r="W102" s="14">
        <v>66.51111111111112</v>
      </c>
      <c r="X102" s="14">
        <v>86.230588235294121</v>
      </c>
      <c r="Y102" s="14">
        <v>69.918367346938794</v>
      </c>
    </row>
    <row r="103" spans="1:25" ht="12.75" customHeight="1" x14ac:dyDescent="0.2">
      <c r="A103" s="3">
        <v>98</v>
      </c>
      <c r="B103" s="3"/>
      <c r="C103" s="9">
        <v>110</v>
      </c>
      <c r="D103" s="3" t="s">
        <v>232</v>
      </c>
      <c r="E103" s="10" t="str">
        <f>VLOOKUP(C103,[1]leden!A$2:D$626,3,FALSE)</f>
        <v>FAIR PLAY</v>
      </c>
      <c r="F103" s="10" t="str">
        <f>VLOOKUP(C103,[1]leden!A$2:D$626,4,FALSE)</f>
        <v>DESTELBERGEN</v>
      </c>
      <c r="G103" s="11" t="str">
        <f>VLOOKUP(C103,[1]leden!A$2:K$526,11,FALSE)</f>
        <v>M</v>
      </c>
      <c r="H103" s="11" t="str">
        <f>VLOOKUP(C103,[1]leden!A$2:J$526,10,FALSE)</f>
        <v>V</v>
      </c>
      <c r="I103" s="12">
        <f t="shared" si="2"/>
        <v>71.509036976829947</v>
      </c>
      <c r="J103" s="13">
        <f t="shared" si="3"/>
        <v>8</v>
      </c>
      <c r="K103" s="14"/>
      <c r="L103" s="14"/>
      <c r="M103" s="14"/>
      <c r="N103" s="14">
        <v>76.378947368421052</v>
      </c>
      <c r="O103" s="14">
        <v>72.979253112033206</v>
      </c>
      <c r="P103" s="14">
        <v>73.994219653179186</v>
      </c>
      <c r="Q103" s="14"/>
      <c r="R103" s="14">
        <v>71.646551724137936</v>
      </c>
      <c r="S103" s="14"/>
      <c r="T103" s="14">
        <v>76.23628691983123</v>
      </c>
      <c r="U103" s="14"/>
      <c r="V103" s="14">
        <v>60.4</v>
      </c>
      <c r="W103" s="14">
        <v>62.437037037037037</v>
      </c>
      <c r="X103" s="14"/>
      <c r="Y103" s="14">
        <v>78</v>
      </c>
    </row>
    <row r="104" spans="1:25" ht="12.75" customHeight="1" x14ac:dyDescent="0.2">
      <c r="A104" s="3">
        <v>99</v>
      </c>
      <c r="B104" s="3"/>
      <c r="C104" s="9">
        <v>1318</v>
      </c>
      <c r="D104" s="3" t="s">
        <v>138</v>
      </c>
      <c r="E104" s="10" t="str">
        <f>VLOOKUP(C104,[1]leden!A$2:D$626,3,FALSE)</f>
        <v>TER BORRE</v>
      </c>
      <c r="F104" s="10" t="str">
        <f>VLOOKUP(C104,[1]leden!A$2:D$626,4,FALSE)</f>
        <v>STR-BEVER</v>
      </c>
      <c r="G104" s="11" t="str">
        <f>VLOOKUP(C104,[1]leden!A$2:K$526,11,FALSE)</f>
        <v>V</v>
      </c>
      <c r="H104" s="11" t="str">
        <f>VLOOKUP(C104,[1]leden!A$2:J$526,10,FALSE)</f>
        <v>V</v>
      </c>
      <c r="I104" s="12">
        <f t="shared" si="2"/>
        <v>71.386353880804833</v>
      </c>
      <c r="J104" s="13">
        <f t="shared" si="3"/>
        <v>15</v>
      </c>
      <c r="K104" s="14">
        <v>80.057553956834539</v>
      </c>
      <c r="L104" s="14">
        <v>59.393617021276597</v>
      </c>
      <c r="M104" s="14">
        <v>72.27</v>
      </c>
      <c r="N104" s="14">
        <v>76.687719298245611</v>
      </c>
      <c r="O104" s="14">
        <v>70.240663900414944</v>
      </c>
      <c r="P104" s="14">
        <v>72.658959537572258</v>
      </c>
      <c r="Q104" s="14">
        <v>70.253521126760575</v>
      </c>
      <c r="R104" s="14">
        <v>71.741379310344826</v>
      </c>
      <c r="S104" s="14">
        <v>76.3</v>
      </c>
      <c r="T104" s="14">
        <v>65.839662447257382</v>
      </c>
      <c r="U104" s="14">
        <v>59.208333333333336</v>
      </c>
      <c r="V104" s="14">
        <v>65.156756756756735</v>
      </c>
      <c r="W104" s="14">
        <v>72.37777777777778</v>
      </c>
      <c r="X104" s="14">
        <v>75.670588235294119</v>
      </c>
      <c r="Y104" s="14">
        <v>82.938775510204081</v>
      </c>
    </row>
    <row r="105" spans="1:25" ht="12.75" customHeight="1" x14ac:dyDescent="0.2">
      <c r="A105" s="3">
        <v>100</v>
      </c>
      <c r="B105" s="3"/>
      <c r="C105" s="9">
        <v>1444</v>
      </c>
      <c r="D105" s="3" t="s">
        <v>229</v>
      </c>
      <c r="E105" s="10" t="str">
        <f>VLOOKUP(C105,[1]leden!A$2:D$626,3,FALSE)</f>
        <v>DIE SCORE</v>
      </c>
      <c r="F105" s="10" t="str">
        <f>VLOOKUP(C105,[1]leden!A$2:D$626,4,FALSE)</f>
        <v>BRUGGE</v>
      </c>
      <c r="G105" s="11" t="str">
        <f>VLOOKUP(C105,[1]leden!A$2:K$526,11,FALSE)</f>
        <v>V</v>
      </c>
      <c r="H105" s="11"/>
      <c r="I105" s="12">
        <f t="shared" si="2"/>
        <v>71.344652614616265</v>
      </c>
      <c r="J105" s="13">
        <f t="shared" si="3"/>
        <v>9</v>
      </c>
      <c r="K105" s="14">
        <v>74.597122302158283</v>
      </c>
      <c r="L105" s="14"/>
      <c r="M105" s="14">
        <v>67.75</v>
      </c>
      <c r="N105" s="14">
        <v>77.305263157894743</v>
      </c>
      <c r="O105" s="14"/>
      <c r="P105" s="14"/>
      <c r="Q105" s="14">
        <v>77.424547283702211</v>
      </c>
      <c r="R105" s="14"/>
      <c r="S105" s="14"/>
      <c r="T105" s="14">
        <v>64.72573839662445</v>
      </c>
      <c r="U105" s="14">
        <v>64.59375</v>
      </c>
      <c r="V105" s="14">
        <v>80.854054054054046</v>
      </c>
      <c r="W105" s="14">
        <v>67.896296296296299</v>
      </c>
      <c r="X105" s="14"/>
      <c r="Y105" s="14">
        <v>66.955102040816328</v>
      </c>
    </row>
    <row r="106" spans="1:25" ht="12.75" customHeight="1" x14ac:dyDescent="0.2">
      <c r="A106" s="3">
        <v>101</v>
      </c>
      <c r="B106" s="3"/>
      <c r="C106" s="9">
        <v>210</v>
      </c>
      <c r="D106" s="3" t="s">
        <v>75</v>
      </c>
      <c r="E106" s="10" t="str">
        <f>VLOOKUP(C106,[1]leden!A$2:D$626,3,FALSE)</f>
        <v>LITTERA</v>
      </c>
      <c r="F106" s="10" t="str">
        <f>VLOOKUP(C106,[1]leden!A$2:D$626,4,FALSE)</f>
        <v>TESSENDERLO</v>
      </c>
      <c r="G106" s="11" t="str">
        <f>VLOOKUP(C106,[1]leden!A$2:K$526,11,FALSE)</f>
        <v>V</v>
      </c>
      <c r="H106" s="11" t="str">
        <f>VLOOKUP(C106,[1]leden!A$2:J$526,10,FALSE)</f>
        <v>IV</v>
      </c>
      <c r="I106" s="12">
        <f t="shared" si="2"/>
        <v>71.284305053637979</v>
      </c>
      <c r="J106" s="13">
        <f t="shared" si="3"/>
        <v>12</v>
      </c>
      <c r="K106" s="14">
        <v>78.158273381294975</v>
      </c>
      <c r="L106" s="14"/>
      <c r="M106" s="14">
        <v>78</v>
      </c>
      <c r="N106" s="14">
        <v>69.81754385964912</v>
      </c>
      <c r="O106" s="14"/>
      <c r="P106" s="14">
        <v>75.456647398843941</v>
      </c>
      <c r="Q106" s="14">
        <v>84.329979879275641</v>
      </c>
      <c r="R106" s="14">
        <v>70.698275862068982</v>
      </c>
      <c r="S106" s="14">
        <v>54.41</v>
      </c>
      <c r="T106" s="14">
        <v>71.780590717299575</v>
      </c>
      <c r="U106" s="14" t="s">
        <v>23</v>
      </c>
      <c r="V106" s="14">
        <v>69.675675675675663</v>
      </c>
      <c r="W106" s="14">
        <v>68.466666666666669</v>
      </c>
      <c r="X106" s="14">
        <v>69.458823529411774</v>
      </c>
      <c r="Y106" s="14">
        <v>65.159183673469386</v>
      </c>
    </row>
    <row r="107" spans="1:25" ht="12.75" customHeight="1" x14ac:dyDescent="0.2">
      <c r="A107" s="3">
        <v>102</v>
      </c>
      <c r="B107" s="3"/>
      <c r="C107" s="9">
        <v>1400</v>
      </c>
      <c r="D107" s="3" t="s">
        <v>157</v>
      </c>
      <c r="E107" s="10" t="str">
        <f>VLOOKUP(C107,[1]leden!A$2:D$626,3,FALSE)</f>
        <v>QUERCUS</v>
      </c>
      <c r="F107" s="10" t="str">
        <f>VLOOKUP(C107,[1]leden!A$2:D$626,4,FALSE)</f>
        <v>RONSE</v>
      </c>
      <c r="G107" s="11" t="str">
        <f>VLOOKUP(C107,[1]leden!A$2:K$526,11,FALSE)</f>
        <v>V</v>
      </c>
      <c r="H107" s="11" t="str">
        <f>VLOOKUP(C107,[1]leden!A$2:J$526,10,FALSE)</f>
        <v>V</v>
      </c>
      <c r="I107" s="12">
        <f t="shared" si="2"/>
        <v>71.276850875219552</v>
      </c>
      <c r="J107" s="13">
        <f t="shared" si="3"/>
        <v>11</v>
      </c>
      <c r="K107" s="14">
        <v>72.06474820143886</v>
      </c>
      <c r="L107" s="14">
        <v>78.936170212765958</v>
      </c>
      <c r="M107" s="14">
        <v>63.38</v>
      </c>
      <c r="N107" s="14"/>
      <c r="O107" s="14">
        <v>65.493775933609967</v>
      </c>
      <c r="P107" s="14">
        <v>76.028901734104053</v>
      </c>
      <c r="Q107" s="14"/>
      <c r="R107" s="14">
        <v>74.017241379310363</v>
      </c>
      <c r="S107" s="14">
        <v>66.319999999999993</v>
      </c>
      <c r="T107" s="14">
        <v>66.396624472573833</v>
      </c>
      <c r="U107" s="14"/>
      <c r="V107" s="14">
        <v>74.194594594594577</v>
      </c>
      <c r="W107" s="14">
        <v>66.42962962962963</v>
      </c>
      <c r="X107" s="14"/>
      <c r="Y107" s="14">
        <v>80.783673469387764</v>
      </c>
    </row>
    <row r="108" spans="1:25" ht="12.75" customHeight="1" x14ac:dyDescent="0.2">
      <c r="A108" s="3">
        <v>103</v>
      </c>
      <c r="B108" s="3"/>
      <c r="C108" s="9">
        <v>1638</v>
      </c>
      <c r="D108" s="3" t="s">
        <v>237</v>
      </c>
      <c r="E108" s="10" t="str">
        <f>VLOOKUP(C108,[1]leden!A$2:D$626,3,FALSE)</f>
        <v>SWENTIBOLD</v>
      </c>
      <c r="F108" s="10" t="str">
        <f>VLOOKUP(C108,[1]leden!A$2:D$626,4,FALSE)</f>
        <v>BORN</v>
      </c>
      <c r="G108" s="11" t="str">
        <f>VLOOKUP(C108,[1]leden!A$2:K$526,11,FALSE)</f>
        <v>V</v>
      </c>
      <c r="H108" s="11" t="str">
        <f>VLOOKUP(C108,[1]leden!A$2:J$526,10,FALSE)</f>
        <v>V</v>
      </c>
      <c r="I108" s="12">
        <f t="shared" si="2"/>
        <v>71.100536888411185</v>
      </c>
      <c r="J108" s="13">
        <f t="shared" si="3"/>
        <v>8</v>
      </c>
      <c r="K108" s="14"/>
      <c r="L108" s="14"/>
      <c r="M108" s="14"/>
      <c r="N108" s="14"/>
      <c r="O108" s="14">
        <v>50.887966804979257</v>
      </c>
      <c r="P108" s="14"/>
      <c r="Q108" s="14">
        <v>82.736418511066404</v>
      </c>
      <c r="R108" s="14"/>
      <c r="S108" s="14"/>
      <c r="T108" s="14">
        <v>63.333333333333329</v>
      </c>
      <c r="U108" s="14">
        <v>76.052083333333329</v>
      </c>
      <c r="V108" s="14">
        <v>79.427027027027009</v>
      </c>
      <c r="W108" s="14">
        <v>70.585185185185196</v>
      </c>
      <c r="X108" s="14">
        <v>66.974117647058833</v>
      </c>
      <c r="Y108" s="14">
        <v>78.808163265306135</v>
      </c>
    </row>
    <row r="109" spans="1:25" ht="12.75" customHeight="1" x14ac:dyDescent="0.2">
      <c r="A109" s="3">
        <v>104</v>
      </c>
      <c r="B109" s="3"/>
      <c r="C109" s="9">
        <v>1277</v>
      </c>
      <c r="D109" s="3" t="s">
        <v>150</v>
      </c>
      <c r="E109" s="10" t="str">
        <f>VLOOKUP(C109,[1]leden!A$2:D$626,3,FALSE)</f>
        <v>DIE SCORE</v>
      </c>
      <c r="F109" s="10" t="str">
        <f>VLOOKUP(C109,[1]leden!A$2:D$626,4,FALSE)</f>
        <v>BRUGGE</v>
      </c>
      <c r="G109" s="11" t="str">
        <f>VLOOKUP(C109,[1]leden!A$2:K$526,11,FALSE)</f>
        <v>V</v>
      </c>
      <c r="H109" s="11" t="str">
        <f>VLOOKUP(C109,[1]leden!A$2:J$526,10,FALSE)</f>
        <v>V</v>
      </c>
      <c r="I109" s="12">
        <f t="shared" si="2"/>
        <v>70.811270559433666</v>
      </c>
      <c r="J109" s="13">
        <f t="shared" si="3"/>
        <v>12</v>
      </c>
      <c r="K109" s="14">
        <v>73.805755395683462</v>
      </c>
      <c r="L109" s="14">
        <v>79.404255319148945</v>
      </c>
      <c r="M109" s="14">
        <v>73.63</v>
      </c>
      <c r="N109" s="14">
        <v>73.291228070175436</v>
      </c>
      <c r="O109" s="14">
        <v>58.008298755186736</v>
      </c>
      <c r="P109" s="14">
        <v>76.664739884393072</v>
      </c>
      <c r="Q109" s="14"/>
      <c r="R109" s="14"/>
      <c r="S109" s="14">
        <v>67.680000000000007</v>
      </c>
      <c r="T109" s="14"/>
      <c r="U109" s="14">
        <v>78</v>
      </c>
      <c r="V109" s="14">
        <v>53.145945945945925</v>
      </c>
      <c r="W109" s="14">
        <v>74.088888888888903</v>
      </c>
      <c r="X109" s="14">
        <v>60.244705882352953</v>
      </c>
      <c r="Y109" s="14">
        <v>81.771428571428572</v>
      </c>
    </row>
    <row r="110" spans="1:25" ht="12.75" customHeight="1" x14ac:dyDescent="0.2">
      <c r="A110" s="3">
        <v>105</v>
      </c>
      <c r="B110" s="3"/>
      <c r="C110" s="9">
        <v>975</v>
      </c>
      <c r="D110" s="3" t="s">
        <v>172</v>
      </c>
      <c r="E110" s="10" t="str">
        <f>VLOOKUP(C110,[1]leden!A$2:D$626,3,FALSE)</f>
        <v>A-STIJGER</v>
      </c>
      <c r="F110" s="10" t="str">
        <f>VLOOKUP(C110,[1]leden!A$2:D$626,4,FALSE)</f>
        <v>VELDHOVEN</v>
      </c>
      <c r="G110" s="11" t="str">
        <f>VLOOKUP(C110,[1]leden!A$2:K$526,11,FALSE)</f>
        <v>V</v>
      </c>
      <c r="H110" s="11"/>
      <c r="I110" s="12">
        <f t="shared" si="2"/>
        <v>68.482848873187294</v>
      </c>
      <c r="J110" s="13">
        <f t="shared" si="3"/>
        <v>7</v>
      </c>
      <c r="K110" s="14">
        <v>71.510791366906489</v>
      </c>
      <c r="L110" s="14">
        <v>74.021276595744695</v>
      </c>
      <c r="M110" s="14">
        <v>58.56</v>
      </c>
      <c r="N110" s="14"/>
      <c r="O110" s="14"/>
      <c r="P110" s="14"/>
      <c r="Q110" s="14"/>
      <c r="R110" s="14"/>
      <c r="S110" s="14">
        <v>59.74</v>
      </c>
      <c r="T110" s="14"/>
      <c r="U110" s="14">
        <v>73.645833333333329</v>
      </c>
      <c r="V110" s="14">
        <v>78</v>
      </c>
      <c r="W110" s="14"/>
      <c r="X110" s="14"/>
      <c r="Y110" s="14">
        <v>63.902040816326533</v>
      </c>
    </row>
    <row r="111" spans="1:25" ht="12.75" customHeight="1" x14ac:dyDescent="0.2">
      <c r="A111" s="3">
        <v>106</v>
      </c>
      <c r="B111" s="3"/>
      <c r="C111" s="9">
        <v>1326</v>
      </c>
      <c r="D111" s="3" t="s">
        <v>163</v>
      </c>
      <c r="E111" s="10" t="str">
        <f>VLOOKUP(C111,[1]leden!A$2:D$626,3,FALSE)</f>
        <v>'T PEIRT</v>
      </c>
      <c r="F111" s="10" t="str">
        <f>VLOOKUP(C111,[1]leden!A$2:D$626,4,FALSE)</f>
        <v>DENDERMONDE</v>
      </c>
      <c r="G111" s="11" t="str">
        <f>VLOOKUP(C111,[1]leden!A$2:K$526,11,FALSE)</f>
        <v>V</v>
      </c>
      <c r="H111" s="11" t="str">
        <f>VLOOKUP(C111,[1]leden!A$2:J$526,10,FALSE)</f>
        <v>V</v>
      </c>
      <c r="I111" s="12">
        <f t="shared" si="2"/>
        <v>68.106036895184587</v>
      </c>
      <c r="J111" s="13">
        <f t="shared" si="3"/>
        <v>13</v>
      </c>
      <c r="K111" s="14">
        <v>74.122302158273385</v>
      </c>
      <c r="L111" s="14" t="s">
        <v>23</v>
      </c>
      <c r="M111" s="14">
        <v>73.180000000000007</v>
      </c>
      <c r="N111" s="14">
        <v>71.207017543859649</v>
      </c>
      <c r="O111" s="14">
        <v>54.174273858921168</v>
      </c>
      <c r="P111" s="14">
        <v>65.982658959537588</v>
      </c>
      <c r="Q111" s="14">
        <v>72.112676056338032</v>
      </c>
      <c r="R111" s="14">
        <v>64.15517241379311</v>
      </c>
      <c r="S111" s="14">
        <v>66.319999999999993</v>
      </c>
      <c r="T111" s="14">
        <v>62.962025316455687</v>
      </c>
      <c r="U111" s="14">
        <v>58.40625</v>
      </c>
      <c r="V111" s="14" t="s">
        <v>23</v>
      </c>
      <c r="W111" s="14">
        <v>75.881481481481487</v>
      </c>
      <c r="X111" s="14">
        <v>74.531764705882352</v>
      </c>
      <c r="Y111" s="14">
        <v>72.342857142857142</v>
      </c>
    </row>
    <row r="112" spans="1:25" ht="12.75" customHeight="1" x14ac:dyDescent="0.2">
      <c r="A112" s="3">
        <v>107</v>
      </c>
      <c r="B112" s="3"/>
      <c r="C112" s="9">
        <v>1500</v>
      </c>
      <c r="D112" s="3" t="s">
        <v>248</v>
      </c>
      <c r="E112" s="10" t="str">
        <f>VLOOKUP(C112,[1]leden!A$2:D$626,3,FALSE)</f>
        <v>DIE SCORE</v>
      </c>
      <c r="F112" s="10" t="str">
        <f>VLOOKUP(C112,[1]leden!A$2:D$626,4,FALSE)</f>
        <v>BRUGGE</v>
      </c>
      <c r="G112" s="11" t="str">
        <f>VLOOKUP(C112,[1]leden!A$2:K$526,11,FALSE)</f>
        <v>V</v>
      </c>
      <c r="H112" s="11"/>
      <c r="I112" s="12">
        <f t="shared" si="2"/>
        <v>67.290847749563255</v>
      </c>
      <c r="J112" s="13">
        <f t="shared" si="3"/>
        <v>7</v>
      </c>
      <c r="K112" s="14"/>
      <c r="L112" s="14">
        <v>62.553191489361708</v>
      </c>
      <c r="M112" s="14"/>
      <c r="N112" s="14"/>
      <c r="O112" s="14">
        <v>63.302904564315341</v>
      </c>
      <c r="P112" s="14">
        <v>72.468208092485554</v>
      </c>
      <c r="Q112" s="14"/>
      <c r="R112" s="14"/>
      <c r="S112" s="14"/>
      <c r="T112" s="14">
        <v>61.848101265822784</v>
      </c>
      <c r="U112" s="14"/>
      <c r="V112" s="14">
        <v>56.594594594594582</v>
      </c>
      <c r="W112" s="14">
        <v>78.24444444444444</v>
      </c>
      <c r="X112" s="14"/>
      <c r="Y112" s="14">
        <v>76.02448979591837</v>
      </c>
    </row>
    <row r="113" spans="1:25" ht="12.75" customHeight="1" x14ac:dyDescent="0.2">
      <c r="A113" s="3">
        <v>108</v>
      </c>
      <c r="B113" s="3"/>
      <c r="C113" s="9">
        <v>1591</v>
      </c>
      <c r="D113" s="3" t="s">
        <v>239</v>
      </c>
      <c r="E113" s="10" t="str">
        <f>VLOOKUP(C113,[1]leden!A$2:D$626,3,FALSE)</f>
        <v>NEGENHOF</v>
      </c>
      <c r="F113" s="10" t="str">
        <f>VLOOKUP(C113,[1]leden!A$2:D$626,4,FALSE)</f>
        <v>ST-P.-LEEUW</v>
      </c>
      <c r="G113" s="11" t="str">
        <f>VLOOKUP(C113,[1]leden!A$2:K$526,11,FALSE)</f>
        <v>V</v>
      </c>
      <c r="H113" s="11" t="str">
        <f>VLOOKUP(C113,[1]leden!A$2:J$526,10,FALSE)</f>
        <v>V</v>
      </c>
      <c r="I113" s="12">
        <f t="shared" si="2"/>
        <v>67.2642832193538</v>
      </c>
      <c r="J113" s="13">
        <f t="shared" si="3"/>
        <v>10</v>
      </c>
      <c r="K113" s="14"/>
      <c r="L113" s="14"/>
      <c r="M113" s="14">
        <v>66.55</v>
      </c>
      <c r="N113" s="14"/>
      <c r="O113" s="14"/>
      <c r="P113" s="14">
        <v>67.50867052023122</v>
      </c>
      <c r="Q113" s="14">
        <v>71.227364185110659</v>
      </c>
      <c r="R113" s="14">
        <v>70.034482758620697</v>
      </c>
      <c r="S113" s="14"/>
      <c r="T113" s="14">
        <v>69.367088607594923</v>
      </c>
      <c r="U113" s="14">
        <v>73.760416666666671</v>
      </c>
      <c r="V113" s="14">
        <v>57.308108108108087</v>
      </c>
      <c r="W113" s="14">
        <v>76.044444444444451</v>
      </c>
      <c r="X113" s="14">
        <v>54.964705882352945</v>
      </c>
      <c r="Y113" s="14">
        <v>65.877551020408163</v>
      </c>
    </row>
    <row r="114" spans="1:25" ht="12.75" customHeight="1" x14ac:dyDescent="0.2">
      <c r="A114" s="3">
        <v>109</v>
      </c>
      <c r="B114" s="3"/>
      <c r="C114" s="9">
        <v>1578</v>
      </c>
      <c r="D114" s="3" t="s">
        <v>168</v>
      </c>
      <c r="E114" s="10" t="str">
        <f>VLOOKUP(C114,[1]leden!A$2:D$626,3,FALSE)</f>
        <v>DIE SCORE</v>
      </c>
      <c r="F114" s="10" t="str">
        <f>VLOOKUP(C114,[1]leden!A$2:D$626,4,FALSE)</f>
        <v>BRUGGE</v>
      </c>
      <c r="G114" s="11" t="str">
        <f>VLOOKUP(C114,[1]leden!A$2:K$526,11,FALSE)</f>
        <v>V</v>
      </c>
      <c r="H114" s="11" t="str">
        <f>VLOOKUP(C114,[1]leden!A$2:J$526,10,FALSE)</f>
        <v>V</v>
      </c>
      <c r="I114" s="12">
        <f t="shared" si="2"/>
        <v>66.430575710040614</v>
      </c>
      <c r="J114" s="13">
        <f t="shared" si="3"/>
        <v>13</v>
      </c>
      <c r="K114" s="14">
        <v>62.88489208633095</v>
      </c>
      <c r="L114" s="14">
        <v>65.712765957446805</v>
      </c>
      <c r="M114" s="14">
        <v>59.32</v>
      </c>
      <c r="N114" s="14">
        <v>71.824561403508767</v>
      </c>
      <c r="O114" s="14">
        <v>73.709543568464738</v>
      </c>
      <c r="P114" s="14">
        <v>70.052023121387293</v>
      </c>
      <c r="Q114" s="14"/>
      <c r="R114" s="14"/>
      <c r="S114" s="14">
        <v>66.319999999999993</v>
      </c>
      <c r="T114" s="14">
        <v>74.936708860759495</v>
      </c>
      <c r="U114" s="14">
        <v>75.364583333333329</v>
      </c>
      <c r="V114" s="14">
        <v>40.18378378378376</v>
      </c>
      <c r="W114" s="14">
        <v>62.844444444444449</v>
      </c>
      <c r="X114" s="14">
        <v>65.317647058823539</v>
      </c>
      <c r="Y114" s="14">
        <v>75.126530612244892</v>
      </c>
    </row>
    <row r="115" spans="1:25" ht="12.75" customHeight="1" x14ac:dyDescent="0.2">
      <c r="A115" s="3">
        <v>110</v>
      </c>
      <c r="B115" s="3"/>
      <c r="C115" s="9">
        <v>644</v>
      </c>
      <c r="D115" s="3" t="s">
        <v>164</v>
      </c>
      <c r="E115" s="10" t="str">
        <f>VLOOKUP(C115,[1]leden!A$2:D$626,3,FALSE)</f>
        <v>SYNTHESE</v>
      </c>
      <c r="F115" s="10" t="str">
        <f>VLOOKUP(C115,[1]leden!A$2:D$626,4,FALSE)</f>
        <v>MENEN</v>
      </c>
      <c r="G115" s="11" t="str">
        <f>VLOOKUP(C115,[1]leden!A$2:K$526,11,FALSE)</f>
        <v>V</v>
      </c>
      <c r="H115" s="11" t="str">
        <f>VLOOKUP(C115,[1]leden!A$2:J$526,10,FALSE)</f>
        <v>V</v>
      </c>
      <c r="I115" s="12">
        <f t="shared" si="2"/>
        <v>66.228613976680151</v>
      </c>
      <c r="J115" s="13">
        <f t="shared" si="3"/>
        <v>10</v>
      </c>
      <c r="K115" s="14">
        <v>68.899280575539578</v>
      </c>
      <c r="L115" s="14">
        <v>52.48936170212766</v>
      </c>
      <c r="M115" s="14"/>
      <c r="N115" s="14">
        <v>70.975438596491216</v>
      </c>
      <c r="O115" s="14">
        <v>64.946058091286304</v>
      </c>
      <c r="P115" s="14">
        <v>74.248554913294811</v>
      </c>
      <c r="Q115" s="14"/>
      <c r="R115" s="14">
        <v>63.586206896551744</v>
      </c>
      <c r="S115" s="14"/>
      <c r="T115" s="14">
        <v>58.970464135021089</v>
      </c>
      <c r="U115" s="14"/>
      <c r="V115" s="14">
        <v>71.34054054054053</v>
      </c>
      <c r="W115" s="14">
        <v>66.103703703703701</v>
      </c>
      <c r="X115" s="14"/>
      <c r="Y115" s="14">
        <v>70.7265306122449</v>
      </c>
    </row>
    <row r="116" spans="1:25" ht="12.75" customHeight="1" x14ac:dyDescent="0.2">
      <c r="A116" s="3">
        <v>111</v>
      </c>
      <c r="B116" s="3"/>
      <c r="C116" s="9">
        <v>1093</v>
      </c>
      <c r="D116" s="3" t="s">
        <v>165</v>
      </c>
      <c r="E116" s="10" t="str">
        <f>VLOOKUP(C116,[1]leden!A$2:D$626,3,FALSE)</f>
        <v>ARENDSOOG</v>
      </c>
      <c r="F116" s="10" t="str">
        <f>VLOOKUP(C116,[1]leden!A$2:D$626,4,FALSE)</f>
        <v>AMSTERDAM</v>
      </c>
      <c r="G116" s="11" t="str">
        <f>VLOOKUP(C116,[1]leden!A$2:K$526,11,FALSE)</f>
        <v>M</v>
      </c>
      <c r="H116" s="11" t="str">
        <f>VLOOKUP(C116,[1]leden!A$2:J$526,10,FALSE)</f>
        <v>V</v>
      </c>
      <c r="I116" s="12">
        <f t="shared" si="2"/>
        <v>66.111410435058346</v>
      </c>
      <c r="J116" s="13">
        <f t="shared" si="3"/>
        <v>13</v>
      </c>
      <c r="K116" s="14">
        <v>66.050359712230232</v>
      </c>
      <c r="L116" s="14">
        <v>65.361702127659584</v>
      </c>
      <c r="M116" s="14">
        <v>52.84</v>
      </c>
      <c r="N116" s="14">
        <v>67.424561403508761</v>
      </c>
      <c r="O116" s="14">
        <v>68.232365145228229</v>
      </c>
      <c r="P116" s="14"/>
      <c r="Q116" s="14">
        <v>68.040241448692143</v>
      </c>
      <c r="R116" s="14">
        <v>64.629310344827587</v>
      </c>
      <c r="S116" s="14">
        <v>60.54</v>
      </c>
      <c r="T116" s="14">
        <v>70.388185654008424</v>
      </c>
      <c r="U116" s="14">
        <v>68.03125</v>
      </c>
      <c r="V116" s="14">
        <v>71.459459459459438</v>
      </c>
      <c r="W116" s="14"/>
      <c r="X116" s="14">
        <v>66.352941176470608</v>
      </c>
      <c r="Y116" s="14">
        <v>70.097959183673481</v>
      </c>
    </row>
    <row r="117" spans="1:25" ht="12.75" customHeight="1" x14ac:dyDescent="0.2">
      <c r="A117" s="3">
        <v>112</v>
      </c>
      <c r="B117" s="3"/>
      <c r="C117" s="9">
        <v>1041</v>
      </c>
      <c r="D117" s="3" t="s">
        <v>166</v>
      </c>
      <c r="E117" s="10" t="str">
        <f>VLOOKUP(C117,[1]leden!A$2:D$626,3,FALSE)</f>
        <v>ALFABET</v>
      </c>
      <c r="F117" s="10" t="str">
        <f>VLOOKUP(C117,[1]leden!A$2:D$626,4,FALSE)</f>
        <v>PUTTE</v>
      </c>
      <c r="G117" s="11" t="str">
        <f>VLOOKUP(C117,[1]leden!A$2:K$526,11,FALSE)</f>
        <v>V</v>
      </c>
      <c r="H117" s="11" t="str">
        <f>VLOOKUP(C117,[1]leden!A$2:J$526,10,FALSE)</f>
        <v>V</v>
      </c>
      <c r="I117" s="12">
        <f t="shared" si="2"/>
        <v>65.797176269803529</v>
      </c>
      <c r="J117" s="13">
        <f t="shared" si="3"/>
        <v>13</v>
      </c>
      <c r="K117" s="14">
        <v>70.719424460431668</v>
      </c>
      <c r="L117" s="14">
        <v>71.32978723404257</v>
      </c>
      <c r="M117" s="14">
        <v>68.05</v>
      </c>
      <c r="N117" s="14"/>
      <c r="O117" s="14">
        <v>66.77178423236515</v>
      </c>
      <c r="P117" s="14">
        <v>66.936416184971108</v>
      </c>
      <c r="Q117" s="14">
        <v>62.639839034205231</v>
      </c>
      <c r="R117" s="14">
        <v>69.844827586206904</v>
      </c>
      <c r="S117" s="14">
        <v>60.54</v>
      </c>
      <c r="T117" s="14">
        <v>62.962025316455687</v>
      </c>
      <c r="U117" s="14">
        <v>68.833333333333329</v>
      </c>
      <c r="V117" s="14">
        <v>63.372972972972967</v>
      </c>
      <c r="W117" s="14"/>
      <c r="X117" s="14">
        <v>55.689411764705888</v>
      </c>
      <c r="Y117" s="14">
        <v>67.673469387755119</v>
      </c>
    </row>
    <row r="118" spans="1:25" ht="12.75" customHeight="1" x14ac:dyDescent="0.2">
      <c r="A118" s="3">
        <v>113</v>
      </c>
      <c r="B118" s="3"/>
      <c r="C118" s="9">
        <v>313</v>
      </c>
      <c r="D118" s="3" t="s">
        <v>135</v>
      </c>
      <c r="E118" s="10" t="str">
        <f>VLOOKUP(C118,[1]leden!A$2:D$626,3,FALSE)</f>
        <v>BLANCO</v>
      </c>
      <c r="F118" s="10" t="str">
        <f>VLOOKUP(C118,[1]leden!A$2:D$626,4,FALSE)</f>
        <v>TIELT</v>
      </c>
      <c r="G118" s="11" t="str">
        <f>VLOOKUP(C118,[1]leden!A$2:K$526,11,FALSE)</f>
        <v>M</v>
      </c>
      <c r="H118" s="11"/>
      <c r="I118" s="12">
        <f t="shared" si="2"/>
        <v>65.130523778040157</v>
      </c>
      <c r="J118" s="13">
        <f t="shared" si="3"/>
        <v>8</v>
      </c>
      <c r="K118" s="14">
        <v>63.438848920863322</v>
      </c>
      <c r="L118" s="14">
        <v>74.138297872340431</v>
      </c>
      <c r="M118" s="14"/>
      <c r="N118" s="14">
        <v>67.578947368421041</v>
      </c>
      <c r="O118" s="14">
        <v>68.962655601659776</v>
      </c>
      <c r="P118" s="14">
        <v>64.329479768786129</v>
      </c>
      <c r="Q118" s="14"/>
      <c r="R118" s="14">
        <v>70.034482758620697</v>
      </c>
      <c r="S118" s="14"/>
      <c r="T118" s="14">
        <v>68.810126582278471</v>
      </c>
      <c r="U118" s="14"/>
      <c r="V118" s="14">
        <v>43.751351351351339</v>
      </c>
      <c r="W118" s="14"/>
      <c r="X118" s="14"/>
      <c r="Y118" s="14"/>
    </row>
    <row r="119" spans="1:25" ht="12.75" customHeight="1" x14ac:dyDescent="0.2">
      <c r="A119" s="3">
        <v>114</v>
      </c>
      <c r="B119" s="3"/>
      <c r="C119" s="9">
        <v>872</v>
      </c>
      <c r="D119" s="3" t="s">
        <v>156</v>
      </c>
      <c r="E119" s="10" t="str">
        <f>VLOOKUP(C119,[1]leden!A$2:D$626,3,FALSE)</f>
        <v>QUERCUS</v>
      </c>
      <c r="F119" s="10" t="str">
        <f>VLOOKUP(C119,[1]leden!A$2:D$626,4,FALSE)</f>
        <v>RONSE</v>
      </c>
      <c r="G119" s="11" t="str">
        <f>VLOOKUP(C119,[1]leden!A$2:K$526,11,FALSE)</f>
        <v>V</v>
      </c>
      <c r="H119" s="11" t="str">
        <f>VLOOKUP(C119,[1]leden!A$2:J$526,10,FALSE)</f>
        <v>V</v>
      </c>
      <c r="I119" s="12">
        <f t="shared" si="2"/>
        <v>64.687713919032248</v>
      </c>
      <c r="J119" s="13">
        <f t="shared" si="3"/>
        <v>12</v>
      </c>
      <c r="K119" s="14">
        <v>71.510791366906489</v>
      </c>
      <c r="L119" s="14">
        <v>53.308510638297875</v>
      </c>
      <c r="M119" s="14" t="s">
        <v>23</v>
      </c>
      <c r="N119" s="14">
        <v>68.968421052631584</v>
      </c>
      <c r="O119" s="14">
        <v>67.68464730290458</v>
      </c>
      <c r="P119" s="14">
        <v>75.011560693641613</v>
      </c>
      <c r="Q119" s="14" t="s">
        <v>23</v>
      </c>
      <c r="R119" s="14">
        <v>61.120689655172427</v>
      </c>
      <c r="S119" s="14">
        <v>66.55</v>
      </c>
      <c r="T119" s="14">
        <v>72.059071729957793</v>
      </c>
      <c r="U119" s="14">
        <v>67.916666666666657</v>
      </c>
      <c r="V119" s="14">
        <v>46.724324324324314</v>
      </c>
      <c r="W119" s="14">
        <v>63.74074074074074</v>
      </c>
      <c r="X119" s="14" t="s">
        <v>23</v>
      </c>
      <c r="Y119" s="14">
        <v>61.657142857142858</v>
      </c>
    </row>
    <row r="120" spans="1:25" x14ac:dyDescent="0.2">
      <c r="A120" s="3">
        <v>115</v>
      </c>
      <c r="B120" s="3"/>
      <c r="C120" s="9">
        <v>93</v>
      </c>
      <c r="D120" s="3" t="s">
        <v>249</v>
      </c>
      <c r="E120" s="10" t="str">
        <f>VLOOKUP(C120,[1]leden!A$2:D$626,3,FALSE)</f>
        <v>YPSILON</v>
      </c>
      <c r="F120" s="10" t="str">
        <f>VLOOKUP(C120,[1]leden!A$2:D$626,4,FALSE)</f>
        <v>HEIST</v>
      </c>
      <c r="G120" s="11" t="str">
        <f>VLOOKUP(C120,[1]leden!A$2:K$526,11,FALSE)</f>
        <v>V</v>
      </c>
      <c r="H120" s="11"/>
      <c r="I120" s="12">
        <f t="shared" si="2"/>
        <v>63.687267792612388</v>
      </c>
      <c r="J120" s="13">
        <f t="shared" si="3"/>
        <v>7</v>
      </c>
      <c r="K120" s="14"/>
      <c r="L120" s="14"/>
      <c r="M120" s="14"/>
      <c r="N120" s="14"/>
      <c r="O120" s="14">
        <v>51.435684647302921</v>
      </c>
      <c r="P120" s="14">
        <v>64.075144508670519</v>
      </c>
      <c r="Q120" s="14"/>
      <c r="R120" s="14">
        <v>74.017241379310363</v>
      </c>
      <c r="S120" s="14"/>
      <c r="T120" s="14">
        <v>66.489451476793249</v>
      </c>
      <c r="U120" s="14"/>
      <c r="V120" s="14">
        <v>62.421621621621604</v>
      </c>
      <c r="W120" s="14">
        <v>60.237037037037041</v>
      </c>
      <c r="X120" s="14"/>
      <c r="Y120" s="14">
        <v>67.13469387755103</v>
      </c>
    </row>
    <row r="121" spans="1:25" x14ac:dyDescent="0.2">
      <c r="A121" s="3">
        <v>116</v>
      </c>
      <c r="B121" s="3"/>
      <c r="C121" s="9">
        <v>699</v>
      </c>
      <c r="D121" s="3" t="s">
        <v>167</v>
      </c>
      <c r="E121" s="10" t="str">
        <f>VLOOKUP(C121,[1]leden!A$2:D$626,3,FALSE)</f>
        <v>NEGENHOF</v>
      </c>
      <c r="F121" s="10" t="str">
        <f>VLOOKUP(C121,[1]leden!A$2:D$626,4,FALSE)</f>
        <v>ST-P.-LEEUW</v>
      </c>
      <c r="G121" s="11" t="str">
        <f>VLOOKUP(C121,[1]leden!A$2:K$526,11,FALSE)</f>
        <v>V</v>
      </c>
      <c r="H121" s="11" t="str">
        <f>VLOOKUP(C121,[1]leden!A$2:J$526,10,FALSE)</f>
        <v>V</v>
      </c>
      <c r="I121" s="12">
        <f t="shared" si="2"/>
        <v>61.433377164694548</v>
      </c>
      <c r="J121" s="13">
        <f t="shared" si="3"/>
        <v>13</v>
      </c>
      <c r="K121" s="14">
        <v>60.035971223021591</v>
      </c>
      <c r="L121" s="14">
        <v>82.446808510638306</v>
      </c>
      <c r="M121" s="14">
        <v>49.82</v>
      </c>
      <c r="N121" s="14">
        <v>71.824561403508767</v>
      </c>
      <c r="O121" s="14">
        <v>60.564315352697108</v>
      </c>
      <c r="P121" s="14"/>
      <c r="Q121" s="14">
        <v>66.181086519114686</v>
      </c>
      <c r="R121" s="14">
        <v>62.258620689655189</v>
      </c>
      <c r="S121" s="14">
        <v>49.76</v>
      </c>
      <c r="T121" s="14">
        <v>70.01687763713079</v>
      </c>
      <c r="U121" s="14">
        <v>60.8125</v>
      </c>
      <c r="V121" s="14">
        <v>41.967567567567556</v>
      </c>
      <c r="W121" s="14"/>
      <c r="X121" s="14">
        <v>59.312941176470602</v>
      </c>
      <c r="Y121" s="14">
        <v>63.632653061224495</v>
      </c>
    </row>
    <row r="122" spans="1:25" x14ac:dyDescent="0.2">
      <c r="A122" s="3">
        <v>117</v>
      </c>
      <c r="B122" s="3"/>
      <c r="C122" s="9">
        <v>1526</v>
      </c>
      <c r="D122" s="3" t="s">
        <v>242</v>
      </c>
      <c r="E122" s="10" t="str">
        <f>VLOOKUP(C122,[1]leden!A$2:D$626,3,FALSE)</f>
        <v>COXHYDE</v>
      </c>
      <c r="F122" s="10" t="str">
        <f>VLOOKUP(C122,[1]leden!A$2:D$626,4,FALSE)</f>
        <v>KOKSIJDE</v>
      </c>
      <c r="G122" s="11" t="str">
        <f>VLOOKUP(C122,[1]leden!A$2:K$526,11,FALSE)</f>
        <v>M</v>
      </c>
      <c r="H122" s="11"/>
      <c r="I122" s="12">
        <f t="shared" si="2"/>
        <v>60.469275556096854</v>
      </c>
      <c r="J122" s="13">
        <f t="shared" si="3"/>
        <v>7</v>
      </c>
      <c r="K122" s="14">
        <v>66.841726618705053</v>
      </c>
      <c r="L122" s="14"/>
      <c r="M122" s="14">
        <v>47.11</v>
      </c>
      <c r="N122" s="14"/>
      <c r="O122" s="14">
        <v>49.975103734439834</v>
      </c>
      <c r="P122" s="14">
        <v>70.942196531791907</v>
      </c>
      <c r="Q122" s="14"/>
      <c r="R122" s="14"/>
      <c r="S122" s="14"/>
      <c r="T122" s="14">
        <v>69.181434599156105</v>
      </c>
      <c r="U122" s="14"/>
      <c r="V122" s="14">
        <v>53.502702702702692</v>
      </c>
      <c r="W122" s="14" t="s">
        <v>23</v>
      </c>
      <c r="X122" s="14">
        <v>65.73176470588237</v>
      </c>
      <c r="Y122" s="14"/>
    </row>
    <row r="123" spans="1:25" x14ac:dyDescent="0.2">
      <c r="A123" s="3">
        <v>118</v>
      </c>
      <c r="B123" s="3"/>
      <c r="C123" s="9">
        <v>1630</v>
      </c>
      <c r="D123" s="3" t="s">
        <v>238</v>
      </c>
      <c r="E123" s="10" t="str">
        <f>VLOOKUP(C123,[1]leden!A$2:D$626,3,FALSE)</f>
        <v>COXHYDE</v>
      </c>
      <c r="F123" s="10" t="str">
        <f>VLOOKUP(C123,[1]leden!A$2:D$626,4,FALSE)</f>
        <v>KOKSIJDE</v>
      </c>
      <c r="G123" s="11" t="str">
        <f>VLOOKUP(C123,[1]leden!A$2:K$526,11,FALSE)</f>
        <v>V</v>
      </c>
      <c r="H123" s="11" t="str">
        <f>VLOOKUP(C123,[1]leden!A$2:J$526,10,FALSE)</f>
        <v>V</v>
      </c>
      <c r="I123" s="12">
        <f t="shared" si="2"/>
        <v>57.293896343530967</v>
      </c>
      <c r="J123" s="13">
        <f t="shared" si="3"/>
        <v>7</v>
      </c>
      <c r="K123" s="14"/>
      <c r="L123" s="14"/>
      <c r="M123" s="14"/>
      <c r="N123" s="14"/>
      <c r="O123" s="14">
        <v>35.004149377593379</v>
      </c>
      <c r="P123" s="14"/>
      <c r="Q123" s="14"/>
      <c r="R123" s="14"/>
      <c r="S123" s="14">
        <v>57.93</v>
      </c>
      <c r="T123" s="14">
        <v>61.940928270042193</v>
      </c>
      <c r="U123" s="14">
        <v>65.28125</v>
      </c>
      <c r="V123" s="14">
        <v>58.497297297297287</v>
      </c>
      <c r="W123" s="14" t="s">
        <v>23</v>
      </c>
      <c r="X123" s="14">
        <v>54.550588235294128</v>
      </c>
      <c r="Y123" s="14">
        <v>67.853061224489807</v>
      </c>
    </row>
    <row r="124" spans="1:25" x14ac:dyDescent="0.2">
      <c r="A124" s="3">
        <v>119</v>
      </c>
      <c r="B124" s="3"/>
      <c r="C124" s="9">
        <v>1413</v>
      </c>
      <c r="D124" s="3" t="s">
        <v>234</v>
      </c>
      <c r="E124" s="10" t="str">
        <f>VLOOKUP(C124,[1]leden!A$2:D$626,3,FALSE)</f>
        <v>LITTERA</v>
      </c>
      <c r="F124" s="10" t="str">
        <f>VLOOKUP(C124,[1]leden!A$2:D$626,4,FALSE)</f>
        <v>TESSENDERLO</v>
      </c>
      <c r="G124" s="11" t="str">
        <f>VLOOKUP(C124,[1]leden!A$2:K$526,11,FALSE)</f>
        <v>V</v>
      </c>
      <c r="H124" s="11" t="str">
        <f>VLOOKUP(C124,[1]leden!A$2:J$526,10,FALSE)</f>
        <v>V</v>
      </c>
      <c r="I124" s="12">
        <f t="shared" si="2"/>
        <v>56.12328868200067</v>
      </c>
      <c r="J124" s="13">
        <f t="shared" si="3"/>
        <v>9</v>
      </c>
      <c r="K124" s="14"/>
      <c r="L124" s="14"/>
      <c r="M124" s="14">
        <v>41.84</v>
      </c>
      <c r="N124" s="14">
        <v>64.10526315789474</v>
      </c>
      <c r="O124" s="14"/>
      <c r="P124" s="14"/>
      <c r="Q124" s="14">
        <v>59.187122736418509</v>
      </c>
      <c r="R124" s="14">
        <v>59.793103448275879</v>
      </c>
      <c r="S124" s="14">
        <v>56</v>
      </c>
      <c r="T124" s="14">
        <v>54.421940928270025</v>
      </c>
      <c r="U124" s="14">
        <v>58.979166666666664</v>
      </c>
      <c r="V124" s="14"/>
      <c r="W124" s="14"/>
      <c r="X124" s="14">
        <v>48.856470588235304</v>
      </c>
      <c r="Y124" s="14">
        <v>61.92653061224491</v>
      </c>
    </row>
  </sheetData>
  <mergeCells count="2">
    <mergeCell ref="A1:Y1"/>
    <mergeCell ref="A3:Y3"/>
  </mergeCells>
  <conditionalFormatting sqref="C5:Y5">
    <cfRule type="cellIs" priority="1" stopIfTrue="1" operator="between">
      <formula>"a1"</formula>
      <formula>"w1"</formula>
    </cfRule>
  </conditionalFormatting>
  <pageMargins left="0.31496062992125984" right="0.11811023622047245" top="0.35433070866141736" bottom="0.15748031496062992" header="0" footer="0"/>
  <pageSetup paperSize="9" scale="8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6"/>
  <sheetViews>
    <sheetView workbookViewId="0">
      <selection activeCell="C114" sqref="C114"/>
    </sheetView>
  </sheetViews>
  <sheetFormatPr defaultRowHeight="12.75" x14ac:dyDescent="0.2"/>
  <cols>
    <col min="1" max="1" width="5.28515625" style="44" customWidth="1"/>
    <col min="2" max="2" width="9" style="42" bestFit="1" customWidth="1"/>
    <col min="3" max="3" width="31" style="24" bestFit="1" customWidth="1"/>
    <col min="4" max="4" width="16.7109375" style="24" bestFit="1" customWidth="1"/>
    <col min="5" max="5" width="18.42578125" style="24" bestFit="1" customWidth="1"/>
    <col min="6" max="6" width="5.42578125" style="24" customWidth="1"/>
    <col min="7" max="7" width="7" style="24" bestFit="1" customWidth="1"/>
    <col min="8" max="8" width="7.28515625" style="43" customWidth="1"/>
    <col min="9" max="9" width="9.140625" style="24" bestFit="1" customWidth="1"/>
    <col min="10" max="16384" width="9.140625" style="24"/>
  </cols>
  <sheetData>
    <row r="1" spans="1:10" s="1" customFormat="1" ht="26.25" customHeight="1" thickBot="1" x14ac:dyDescent="0.45">
      <c r="A1" s="73" t="s">
        <v>226</v>
      </c>
      <c r="B1" s="74"/>
      <c r="C1" s="74"/>
      <c r="D1" s="74"/>
      <c r="E1" s="74"/>
      <c r="F1" s="74"/>
      <c r="G1" s="74"/>
      <c r="H1" s="74"/>
      <c r="I1" s="75"/>
    </row>
    <row r="2" spans="1:10" s="1" customFormat="1" ht="12.75" customHeight="1" x14ac:dyDescent="0.2">
      <c r="C2" s="2"/>
      <c r="G2" s="2"/>
      <c r="H2" s="2"/>
      <c r="I2" s="2"/>
      <c r="J2" s="2"/>
    </row>
    <row r="4" spans="1:10" x14ac:dyDescent="0.2">
      <c r="B4" s="18" t="s">
        <v>2</v>
      </c>
      <c r="C4" s="19" t="s">
        <v>3</v>
      </c>
      <c r="D4" s="20" t="s">
        <v>4</v>
      </c>
      <c r="E4" s="18" t="s">
        <v>5</v>
      </c>
      <c r="F4" s="18" t="s">
        <v>6</v>
      </c>
      <c r="G4" s="21" t="s">
        <v>7</v>
      </c>
      <c r="H4" s="22" t="s">
        <v>8</v>
      </c>
      <c r="I4" s="23" t="s">
        <v>9</v>
      </c>
    </row>
    <row r="5" spans="1:10" x14ac:dyDescent="0.2">
      <c r="A5" s="44">
        <v>1</v>
      </c>
      <c r="B5" s="25">
        <v>495</v>
      </c>
      <c r="C5" s="17" t="s">
        <v>41</v>
      </c>
      <c r="D5" s="17" t="s">
        <v>42</v>
      </c>
      <c r="E5" s="28" t="s">
        <v>43</v>
      </c>
      <c r="F5" s="26" t="s">
        <v>21</v>
      </c>
      <c r="G5" s="25" t="s">
        <v>22</v>
      </c>
      <c r="H5" s="27">
        <v>100</v>
      </c>
      <c r="I5" s="25">
        <v>1</v>
      </c>
    </row>
    <row r="6" spans="1:10" x14ac:dyDescent="0.2">
      <c r="A6" s="44">
        <v>2</v>
      </c>
      <c r="B6" s="25">
        <v>187</v>
      </c>
      <c r="C6" s="17" t="s">
        <v>18</v>
      </c>
      <c r="D6" s="17" t="s">
        <v>19</v>
      </c>
      <c r="E6" s="28" t="s">
        <v>20</v>
      </c>
      <c r="F6" s="26" t="s">
        <v>21</v>
      </c>
      <c r="G6" s="25" t="s">
        <v>22</v>
      </c>
      <c r="H6" s="27">
        <v>97.395918367346937</v>
      </c>
      <c r="I6" s="25">
        <v>1</v>
      </c>
    </row>
    <row r="7" spans="1:10" x14ac:dyDescent="0.2">
      <c r="A7" s="44">
        <v>3</v>
      </c>
      <c r="B7" s="25">
        <v>942</v>
      </c>
      <c r="C7" s="17" t="s">
        <v>53</v>
      </c>
      <c r="D7" s="28" t="s">
        <v>54</v>
      </c>
      <c r="E7" s="28" t="s">
        <v>55</v>
      </c>
      <c r="F7" s="26" t="s">
        <v>21</v>
      </c>
      <c r="G7" s="29" t="s">
        <v>22</v>
      </c>
      <c r="H7" s="27">
        <v>94.342857142857142</v>
      </c>
      <c r="I7" s="25">
        <v>1</v>
      </c>
    </row>
    <row r="8" spans="1:10" x14ac:dyDescent="0.2">
      <c r="A8" s="44">
        <v>4</v>
      </c>
      <c r="B8" s="25">
        <v>21</v>
      </c>
      <c r="C8" s="17" t="s">
        <v>44</v>
      </c>
      <c r="D8" s="17" t="s">
        <v>28</v>
      </c>
      <c r="E8" s="28" t="s">
        <v>29</v>
      </c>
      <c r="F8" s="26" t="s">
        <v>21</v>
      </c>
      <c r="G8" s="25" t="s">
        <v>22</v>
      </c>
      <c r="H8" s="27">
        <v>93.624489795918365</v>
      </c>
      <c r="I8" s="25">
        <v>1</v>
      </c>
    </row>
    <row r="9" spans="1:10" x14ac:dyDescent="0.2">
      <c r="A9" s="44">
        <v>5</v>
      </c>
      <c r="B9" s="25">
        <v>888</v>
      </c>
      <c r="C9" s="17" t="s">
        <v>33</v>
      </c>
      <c r="D9" s="28" t="s">
        <v>34</v>
      </c>
      <c r="E9" s="28" t="s">
        <v>35</v>
      </c>
      <c r="F9" s="26" t="s">
        <v>21</v>
      </c>
      <c r="G9" s="29" t="s">
        <v>22</v>
      </c>
      <c r="H9" s="27">
        <v>92.995918367346945</v>
      </c>
      <c r="I9" s="25">
        <v>1</v>
      </c>
    </row>
    <row r="10" spans="1:10" x14ac:dyDescent="0.2">
      <c r="A10" s="44">
        <v>6</v>
      </c>
      <c r="B10" s="25">
        <v>1605</v>
      </c>
      <c r="C10" s="17" t="s">
        <v>171</v>
      </c>
      <c r="D10" s="28" t="s">
        <v>42</v>
      </c>
      <c r="E10" s="28" t="s">
        <v>43</v>
      </c>
      <c r="F10" s="26" t="s">
        <v>21</v>
      </c>
      <c r="G10" s="29" t="s">
        <v>22</v>
      </c>
      <c r="H10" s="27">
        <v>92.906122448979602</v>
      </c>
      <c r="I10" s="25">
        <v>1</v>
      </c>
    </row>
    <row r="11" spans="1:10" x14ac:dyDescent="0.2">
      <c r="A11" s="44">
        <v>7</v>
      </c>
      <c r="B11" s="25">
        <v>554</v>
      </c>
      <c r="C11" s="17" t="s">
        <v>46</v>
      </c>
      <c r="D11" s="17" t="s">
        <v>25</v>
      </c>
      <c r="E11" s="28" t="s">
        <v>26</v>
      </c>
      <c r="F11" s="26" t="s">
        <v>21</v>
      </c>
      <c r="G11" s="29" t="s">
        <v>22</v>
      </c>
      <c r="H11" s="27">
        <v>90.032653061224494</v>
      </c>
      <c r="I11" s="25">
        <v>1</v>
      </c>
    </row>
    <row r="12" spans="1:10" x14ac:dyDescent="0.2">
      <c r="A12" s="44">
        <v>8</v>
      </c>
      <c r="B12" s="25">
        <v>720</v>
      </c>
      <c r="C12" s="17" t="s">
        <v>119</v>
      </c>
      <c r="D12" s="17" t="s">
        <v>25</v>
      </c>
      <c r="E12" s="28" t="s">
        <v>26</v>
      </c>
      <c r="F12" s="26" t="s">
        <v>21</v>
      </c>
      <c r="G12" s="25" t="s">
        <v>22</v>
      </c>
      <c r="H12" s="27">
        <v>90.032653061224494</v>
      </c>
      <c r="I12" s="25">
        <v>1</v>
      </c>
    </row>
    <row r="13" spans="1:10" x14ac:dyDescent="0.2">
      <c r="A13" s="44">
        <v>9</v>
      </c>
      <c r="B13" s="25">
        <v>278</v>
      </c>
      <c r="C13" s="17" t="s">
        <v>224</v>
      </c>
      <c r="D13" s="28" t="s">
        <v>31</v>
      </c>
      <c r="E13" s="28" t="s">
        <v>32</v>
      </c>
      <c r="F13" s="26" t="s">
        <v>21</v>
      </c>
      <c r="G13" s="29" t="s">
        <v>22</v>
      </c>
      <c r="H13" s="27">
        <v>89.942857142857136</v>
      </c>
      <c r="I13" s="25">
        <v>1</v>
      </c>
    </row>
    <row r="14" spans="1:10" x14ac:dyDescent="0.2">
      <c r="A14" s="44">
        <v>10</v>
      </c>
      <c r="B14" s="25">
        <v>442</v>
      </c>
      <c r="C14" s="17" t="s">
        <v>64</v>
      </c>
      <c r="D14" s="28" t="s">
        <v>25</v>
      </c>
      <c r="E14" s="28" t="s">
        <v>26</v>
      </c>
      <c r="F14" s="26" t="s">
        <v>21</v>
      </c>
      <c r="G14" s="29" t="s">
        <v>22</v>
      </c>
      <c r="H14" s="27">
        <v>89.493877551020404</v>
      </c>
      <c r="I14" s="25">
        <v>1</v>
      </c>
    </row>
    <row r="15" spans="1:10" x14ac:dyDescent="0.2">
      <c r="A15" s="44">
        <v>11</v>
      </c>
      <c r="B15" s="25">
        <v>920</v>
      </c>
      <c r="C15" s="17" t="s">
        <v>61</v>
      </c>
      <c r="D15" s="17" t="s">
        <v>62</v>
      </c>
      <c r="E15" s="28" t="s">
        <v>63</v>
      </c>
      <c r="F15" s="26" t="s">
        <v>21</v>
      </c>
      <c r="G15" s="29" t="s">
        <v>22</v>
      </c>
      <c r="H15" s="27">
        <v>89.224489795918373</v>
      </c>
      <c r="I15" s="25">
        <v>1</v>
      </c>
    </row>
    <row r="16" spans="1:10" x14ac:dyDescent="0.2">
      <c r="A16" s="44">
        <v>12</v>
      </c>
      <c r="B16" s="25">
        <v>266</v>
      </c>
      <c r="C16" s="17" t="s">
        <v>30</v>
      </c>
      <c r="D16" s="17" t="s">
        <v>31</v>
      </c>
      <c r="E16" s="28" t="s">
        <v>32</v>
      </c>
      <c r="F16" s="26" t="s">
        <v>21</v>
      </c>
      <c r="G16" s="29" t="s">
        <v>22</v>
      </c>
      <c r="H16" s="27">
        <v>88.236734693877551</v>
      </c>
      <c r="I16" s="25">
        <v>1</v>
      </c>
    </row>
    <row r="17" spans="1:10" s="24" customFormat="1" x14ac:dyDescent="0.2">
      <c r="A17" s="44">
        <v>13</v>
      </c>
      <c r="B17" s="25">
        <v>661</v>
      </c>
      <c r="C17" s="17" t="s">
        <v>38</v>
      </c>
      <c r="D17" s="17" t="s">
        <v>39</v>
      </c>
      <c r="E17" s="28" t="s">
        <v>40</v>
      </c>
      <c r="F17" s="26" t="s">
        <v>21</v>
      </c>
      <c r="G17" s="25" t="s">
        <v>22</v>
      </c>
      <c r="H17" s="27">
        <v>86.440816326530609</v>
      </c>
      <c r="I17" s="25">
        <v>1</v>
      </c>
    </row>
    <row r="18" spans="1:10" s="24" customFormat="1" x14ac:dyDescent="0.2">
      <c r="A18" s="44">
        <v>14</v>
      </c>
      <c r="B18" s="25">
        <v>209</v>
      </c>
      <c r="C18" s="17" t="s">
        <v>79</v>
      </c>
      <c r="D18" s="17" t="s">
        <v>25</v>
      </c>
      <c r="E18" s="28" t="s">
        <v>26</v>
      </c>
      <c r="F18" s="26" t="s">
        <v>21</v>
      </c>
      <c r="G18" s="25" t="s">
        <v>22</v>
      </c>
      <c r="H18" s="27">
        <v>85.2734693877551</v>
      </c>
      <c r="I18" s="25">
        <v>1</v>
      </c>
    </row>
    <row r="19" spans="1:10" s="69" customFormat="1" x14ac:dyDescent="0.2">
      <c r="A19" s="44">
        <v>15</v>
      </c>
      <c r="B19" s="25">
        <v>1172</v>
      </c>
      <c r="C19" s="17" t="s">
        <v>65</v>
      </c>
      <c r="D19" s="17" t="s">
        <v>31</v>
      </c>
      <c r="E19" s="17" t="s">
        <v>32</v>
      </c>
      <c r="F19" s="25" t="s">
        <v>21</v>
      </c>
      <c r="G19" s="25" t="s">
        <v>22</v>
      </c>
      <c r="H19" s="27">
        <v>82.938775510204081</v>
      </c>
      <c r="I19" s="25">
        <v>1</v>
      </c>
      <c r="J19" s="71"/>
    </row>
    <row r="20" spans="1:10" s="69" customFormat="1" x14ac:dyDescent="0.2">
      <c r="A20" s="44">
        <v>16</v>
      </c>
      <c r="B20" s="25">
        <v>747</v>
      </c>
      <c r="C20" s="17" t="s">
        <v>56</v>
      </c>
      <c r="D20" s="17" t="s">
        <v>25</v>
      </c>
      <c r="E20" s="17" t="s">
        <v>26</v>
      </c>
      <c r="F20" s="25" t="s">
        <v>57</v>
      </c>
      <c r="G20" s="25" t="s">
        <v>22</v>
      </c>
      <c r="H20" s="27">
        <v>81.502040816326527</v>
      </c>
      <c r="I20" s="25">
        <v>1</v>
      </c>
      <c r="J20" s="71"/>
    </row>
    <row r="21" spans="1:10" s="69" customFormat="1" x14ac:dyDescent="0.2">
      <c r="A21" s="44">
        <v>17</v>
      </c>
      <c r="B21" s="25">
        <v>1065</v>
      </c>
      <c r="C21" s="17" t="s">
        <v>47</v>
      </c>
      <c r="D21" s="17" t="s">
        <v>48</v>
      </c>
      <c r="E21" s="17" t="s">
        <v>49</v>
      </c>
      <c r="F21" s="25" t="s">
        <v>21</v>
      </c>
      <c r="G21" s="25" t="s">
        <v>22</v>
      </c>
      <c r="H21" s="27">
        <v>80.155102040816331</v>
      </c>
      <c r="I21" s="25">
        <v>1</v>
      </c>
      <c r="J21" s="71"/>
    </row>
    <row r="22" spans="1:10" s="69" customFormat="1" x14ac:dyDescent="0.2">
      <c r="A22" s="44">
        <v>18</v>
      </c>
      <c r="B22" s="25">
        <v>860</v>
      </c>
      <c r="C22" s="17" t="s">
        <v>69</v>
      </c>
      <c r="D22" s="17" t="s">
        <v>28</v>
      </c>
      <c r="E22" s="17" t="s">
        <v>29</v>
      </c>
      <c r="F22" s="25" t="s">
        <v>21</v>
      </c>
      <c r="G22" s="25" t="s">
        <v>22</v>
      </c>
      <c r="H22" s="27">
        <v>75.395918367346937</v>
      </c>
      <c r="I22" s="25">
        <v>1</v>
      </c>
      <c r="J22" s="71"/>
    </row>
    <row r="23" spans="1:10" s="69" customFormat="1" x14ac:dyDescent="0.2">
      <c r="B23" s="72"/>
      <c r="C23" s="72"/>
      <c r="D23" s="72"/>
      <c r="E23" s="72"/>
      <c r="F23" s="72"/>
      <c r="G23" s="72"/>
      <c r="H23" s="72"/>
      <c r="I23" s="72"/>
    </row>
    <row r="24" spans="1:10" s="24" customFormat="1" x14ac:dyDescent="0.2">
      <c r="A24" s="44"/>
      <c r="B24" s="36"/>
      <c r="C24" s="37"/>
      <c r="D24" s="37"/>
      <c r="E24" s="38"/>
      <c r="F24" s="39"/>
      <c r="G24" s="40"/>
      <c r="H24" s="41"/>
      <c r="I24" s="36"/>
    </row>
    <row r="25" spans="1:10" s="24" customFormat="1" x14ac:dyDescent="0.2">
      <c r="A25" s="44"/>
      <c r="B25" s="16"/>
      <c r="C25" s="30"/>
      <c r="D25" s="30"/>
      <c r="E25" s="16"/>
      <c r="F25" s="31"/>
      <c r="G25" s="16"/>
      <c r="H25" s="32"/>
      <c r="I25" s="16"/>
    </row>
    <row r="26" spans="1:10" x14ac:dyDescent="0.2">
      <c r="B26" s="18" t="s">
        <v>2</v>
      </c>
      <c r="C26" s="19" t="s">
        <v>3</v>
      </c>
      <c r="D26" s="20" t="s">
        <v>4</v>
      </c>
      <c r="E26" s="18" t="s">
        <v>5</v>
      </c>
      <c r="F26" s="18" t="s">
        <v>6</v>
      </c>
      <c r="G26" s="21" t="s">
        <v>7</v>
      </c>
      <c r="H26" s="22" t="s">
        <v>8</v>
      </c>
      <c r="I26" s="23" t="s">
        <v>9</v>
      </c>
    </row>
    <row r="27" spans="1:10" s="24" customFormat="1" x14ac:dyDescent="0.2">
      <c r="A27" s="44">
        <v>1</v>
      </c>
      <c r="B27" s="25">
        <v>1414</v>
      </c>
      <c r="C27" s="17" t="s">
        <v>118</v>
      </c>
      <c r="D27" s="17" t="s">
        <v>19</v>
      </c>
      <c r="E27" s="17" t="s">
        <v>20</v>
      </c>
      <c r="F27" s="26" t="s">
        <v>21</v>
      </c>
      <c r="G27" s="29" t="s">
        <v>67</v>
      </c>
      <c r="H27" s="27">
        <v>90.661224489795927</v>
      </c>
      <c r="I27" s="25">
        <v>1</v>
      </c>
    </row>
    <row r="28" spans="1:10" s="24" customFormat="1" x14ac:dyDescent="0.2">
      <c r="A28" s="44">
        <v>2</v>
      </c>
      <c r="B28" s="25">
        <v>1179</v>
      </c>
      <c r="C28" s="17" t="s">
        <v>68</v>
      </c>
      <c r="D28" s="28" t="s">
        <v>19</v>
      </c>
      <c r="E28" s="17" t="s">
        <v>20</v>
      </c>
      <c r="F28" s="26" t="s">
        <v>57</v>
      </c>
      <c r="G28" s="29" t="s">
        <v>67</v>
      </c>
      <c r="H28" s="27">
        <v>88.057142857142864</v>
      </c>
      <c r="I28" s="25">
        <v>1</v>
      </c>
    </row>
    <row r="29" spans="1:10" s="24" customFormat="1" x14ac:dyDescent="0.2">
      <c r="A29" s="44">
        <v>3</v>
      </c>
      <c r="B29" s="25">
        <v>1103</v>
      </c>
      <c r="C29" s="17" t="s">
        <v>230</v>
      </c>
      <c r="D29" s="28" t="s">
        <v>85</v>
      </c>
      <c r="E29" s="17" t="s">
        <v>86</v>
      </c>
      <c r="F29" s="26" t="s">
        <v>57</v>
      </c>
      <c r="G29" s="29" t="s">
        <v>67</v>
      </c>
      <c r="H29" s="27">
        <v>87.877551020408163</v>
      </c>
      <c r="I29" s="25">
        <v>1</v>
      </c>
    </row>
    <row r="30" spans="1:10" s="24" customFormat="1" x14ac:dyDescent="0.2">
      <c r="A30" s="44">
        <v>4</v>
      </c>
      <c r="B30" s="25">
        <v>909</v>
      </c>
      <c r="C30" s="17" t="s">
        <v>108</v>
      </c>
      <c r="D30" s="28" t="s">
        <v>25</v>
      </c>
      <c r="E30" s="17" t="s">
        <v>26</v>
      </c>
      <c r="F30" s="26" t="s">
        <v>57</v>
      </c>
      <c r="G30" s="29" t="s">
        <v>67</v>
      </c>
      <c r="H30" s="27">
        <v>87.428571428571416</v>
      </c>
      <c r="I30" s="25">
        <v>1</v>
      </c>
    </row>
    <row r="31" spans="1:10" s="24" customFormat="1" x14ac:dyDescent="0.2">
      <c r="A31" s="44">
        <v>5</v>
      </c>
      <c r="B31" s="25">
        <v>613</v>
      </c>
      <c r="C31" s="17" t="s">
        <v>103</v>
      </c>
      <c r="D31" s="17" t="s">
        <v>28</v>
      </c>
      <c r="E31" s="17" t="s">
        <v>29</v>
      </c>
      <c r="F31" s="26" t="s">
        <v>21</v>
      </c>
      <c r="G31" s="25" t="s">
        <v>67</v>
      </c>
      <c r="H31" s="27">
        <v>85.093877551020412</v>
      </c>
      <c r="I31" s="25">
        <v>1</v>
      </c>
    </row>
    <row r="32" spans="1:10" s="24" customFormat="1" x14ac:dyDescent="0.2">
      <c r="A32" s="44">
        <v>6</v>
      </c>
      <c r="B32" s="25">
        <v>1288</v>
      </c>
      <c r="C32" s="17" t="s">
        <v>109</v>
      </c>
      <c r="D32" s="28" t="s">
        <v>28</v>
      </c>
      <c r="E32" s="17" t="s">
        <v>110</v>
      </c>
      <c r="F32" s="26" t="s">
        <v>57</v>
      </c>
      <c r="G32" s="29" t="s">
        <v>67</v>
      </c>
      <c r="H32" s="27">
        <v>84.465306122448993</v>
      </c>
      <c r="I32" s="25">
        <v>1</v>
      </c>
    </row>
    <row r="33" spans="1:9" x14ac:dyDescent="0.2">
      <c r="A33" s="44">
        <v>7</v>
      </c>
      <c r="B33" s="25">
        <v>733</v>
      </c>
      <c r="C33" s="17" t="s">
        <v>58</v>
      </c>
      <c r="D33" s="28" t="s">
        <v>59</v>
      </c>
      <c r="E33" s="17" t="s">
        <v>60</v>
      </c>
      <c r="F33" s="26" t="s">
        <v>21</v>
      </c>
      <c r="G33" s="29" t="s">
        <v>67</v>
      </c>
      <c r="H33" s="27">
        <v>83.657142857142858</v>
      </c>
      <c r="I33" s="25">
        <v>1</v>
      </c>
    </row>
    <row r="34" spans="1:9" x14ac:dyDescent="0.2">
      <c r="A34" s="44">
        <v>8</v>
      </c>
      <c r="B34" s="25">
        <v>142</v>
      </c>
      <c r="C34" s="17" t="s">
        <v>70</v>
      </c>
      <c r="D34" s="28" t="s">
        <v>28</v>
      </c>
      <c r="E34" s="17" t="s">
        <v>29</v>
      </c>
      <c r="F34" s="26" t="s">
        <v>21</v>
      </c>
      <c r="G34" s="29" t="s">
        <v>67</v>
      </c>
      <c r="H34" s="27">
        <v>83.387755102040813</v>
      </c>
      <c r="I34" s="25">
        <v>1</v>
      </c>
    </row>
    <row r="35" spans="1:9" x14ac:dyDescent="0.2">
      <c r="A35" s="44">
        <v>9</v>
      </c>
      <c r="B35" s="25">
        <v>903</v>
      </c>
      <c r="C35" s="17" t="s">
        <v>116</v>
      </c>
      <c r="D35" s="17" t="s">
        <v>31</v>
      </c>
      <c r="E35" s="17" t="s">
        <v>32</v>
      </c>
      <c r="F35" s="26" t="s">
        <v>21</v>
      </c>
      <c r="G35" s="25" t="s">
        <v>67</v>
      </c>
      <c r="H35" s="27">
        <v>82.759183673469394</v>
      </c>
      <c r="I35" s="25">
        <v>1</v>
      </c>
    </row>
    <row r="36" spans="1:9" x14ac:dyDescent="0.2">
      <c r="A36" s="44">
        <v>10</v>
      </c>
      <c r="B36" s="25">
        <v>207</v>
      </c>
      <c r="C36" s="17" t="s">
        <v>80</v>
      </c>
      <c r="D36" s="28" t="s">
        <v>25</v>
      </c>
      <c r="E36" s="17" t="s">
        <v>26</v>
      </c>
      <c r="F36" s="26" t="s">
        <v>57</v>
      </c>
      <c r="G36" s="29" t="s">
        <v>67</v>
      </c>
      <c r="H36" s="27">
        <v>82.130612244897961</v>
      </c>
      <c r="I36" s="25">
        <v>1</v>
      </c>
    </row>
    <row r="37" spans="1:9" x14ac:dyDescent="0.2">
      <c r="A37" s="44">
        <v>11</v>
      </c>
      <c r="B37" s="25">
        <v>235</v>
      </c>
      <c r="C37" s="17" t="s">
        <v>107</v>
      </c>
      <c r="D37" s="17" t="s">
        <v>39</v>
      </c>
      <c r="E37" s="17" t="s">
        <v>40</v>
      </c>
      <c r="F37" s="26" t="s">
        <v>21</v>
      </c>
      <c r="G37" s="25" t="s">
        <v>67</v>
      </c>
      <c r="H37" s="27">
        <v>80.424489795918362</v>
      </c>
      <c r="I37" s="25">
        <v>1</v>
      </c>
    </row>
    <row r="38" spans="1:9" x14ac:dyDescent="0.2">
      <c r="A38" s="44">
        <v>12</v>
      </c>
      <c r="B38" s="25">
        <v>1369</v>
      </c>
      <c r="C38" s="17" t="s">
        <v>87</v>
      </c>
      <c r="D38" s="28" t="s">
        <v>88</v>
      </c>
      <c r="E38" s="17" t="s">
        <v>89</v>
      </c>
      <c r="F38" s="26" t="s">
        <v>21</v>
      </c>
      <c r="G38" s="29" t="s">
        <v>67</v>
      </c>
      <c r="H38" s="27">
        <v>78.897959183673478</v>
      </c>
      <c r="I38" s="25">
        <v>1</v>
      </c>
    </row>
    <row r="39" spans="1:9" x14ac:dyDescent="0.2">
      <c r="A39" s="44">
        <v>13</v>
      </c>
      <c r="B39" s="25">
        <v>427</v>
      </c>
      <c r="C39" s="17" t="s">
        <v>66</v>
      </c>
      <c r="D39" s="28" t="s">
        <v>19</v>
      </c>
      <c r="E39" s="17" t="s">
        <v>20</v>
      </c>
      <c r="F39" s="26" t="s">
        <v>57</v>
      </c>
      <c r="G39" s="29" t="s">
        <v>67</v>
      </c>
      <c r="H39" s="27">
        <v>76.473469387755102</v>
      </c>
      <c r="I39" s="25">
        <v>1</v>
      </c>
    </row>
    <row r="40" spans="1:9" x14ac:dyDescent="0.2">
      <c r="A40" s="44">
        <v>14</v>
      </c>
      <c r="B40" s="25">
        <v>277</v>
      </c>
      <c r="C40" s="17" t="s">
        <v>77</v>
      </c>
      <c r="D40" s="28" t="s">
        <v>31</v>
      </c>
      <c r="E40" s="17" t="s">
        <v>32</v>
      </c>
      <c r="F40" s="26" t="s">
        <v>57</v>
      </c>
      <c r="G40" s="29" t="s">
        <v>67</v>
      </c>
      <c r="H40" s="27">
        <v>75.126530612244892</v>
      </c>
      <c r="I40" s="25">
        <v>1</v>
      </c>
    </row>
    <row r="41" spans="1:9" x14ac:dyDescent="0.2">
      <c r="A41" s="44">
        <v>15</v>
      </c>
      <c r="B41" s="25">
        <v>274</v>
      </c>
      <c r="C41" s="17" t="s">
        <v>72</v>
      </c>
      <c r="D41" s="17" t="s">
        <v>31</v>
      </c>
      <c r="E41" s="17" t="s">
        <v>32</v>
      </c>
      <c r="F41" s="25" t="s">
        <v>21</v>
      </c>
      <c r="G41" s="25" t="s">
        <v>67</v>
      </c>
      <c r="H41" s="27">
        <v>74.67755102040816</v>
      </c>
      <c r="I41" s="25">
        <v>1</v>
      </c>
    </row>
    <row r="42" spans="1:9" x14ac:dyDescent="0.2">
      <c r="A42" s="44">
        <v>16</v>
      </c>
      <c r="B42" s="25">
        <v>522</v>
      </c>
      <c r="C42" s="17" t="s">
        <v>74</v>
      </c>
      <c r="D42" s="17" t="s">
        <v>36</v>
      </c>
      <c r="E42" s="17" t="s">
        <v>37</v>
      </c>
      <c r="F42" s="26" t="s">
        <v>21</v>
      </c>
      <c r="G42" s="25" t="s">
        <v>67</v>
      </c>
      <c r="H42" s="27">
        <v>74.497959183673473</v>
      </c>
      <c r="I42" s="25">
        <v>1</v>
      </c>
    </row>
    <row r="43" spans="1:9" x14ac:dyDescent="0.2">
      <c r="A43" s="44">
        <v>17</v>
      </c>
      <c r="B43" s="25">
        <v>652</v>
      </c>
      <c r="C43" s="17" t="s">
        <v>225</v>
      </c>
      <c r="D43" s="17" t="s">
        <v>28</v>
      </c>
      <c r="E43" s="17" t="s">
        <v>29</v>
      </c>
      <c r="F43" s="25" t="s">
        <v>57</v>
      </c>
      <c r="G43" s="25" t="s">
        <v>67</v>
      </c>
      <c r="H43" s="27">
        <v>74.138775510204084</v>
      </c>
      <c r="I43" s="25">
        <v>1</v>
      </c>
    </row>
    <row r="44" spans="1:9" x14ac:dyDescent="0.2">
      <c r="A44" s="44">
        <v>18</v>
      </c>
      <c r="B44" s="25">
        <v>1485</v>
      </c>
      <c r="C44" s="17" t="s">
        <v>124</v>
      </c>
      <c r="D44" s="17" t="s">
        <v>25</v>
      </c>
      <c r="E44" s="17" t="s">
        <v>26</v>
      </c>
      <c r="F44" s="25" t="s">
        <v>57</v>
      </c>
      <c r="G44" s="25" t="s">
        <v>67</v>
      </c>
      <c r="H44" s="27">
        <v>71.804081632653066</v>
      </c>
      <c r="I44" s="25">
        <v>1</v>
      </c>
    </row>
    <row r="45" spans="1:9" x14ac:dyDescent="0.2">
      <c r="A45" s="44">
        <v>19</v>
      </c>
      <c r="B45" s="25">
        <v>877</v>
      </c>
      <c r="C45" s="17" t="s">
        <v>84</v>
      </c>
      <c r="D45" s="17" t="s">
        <v>31</v>
      </c>
      <c r="E45" s="17" t="s">
        <v>32</v>
      </c>
      <c r="F45" s="25" t="s">
        <v>21</v>
      </c>
      <c r="G45" s="25" t="s">
        <v>67</v>
      </c>
      <c r="H45" s="27">
        <v>70.187755102040825</v>
      </c>
      <c r="I45" s="25">
        <v>1</v>
      </c>
    </row>
    <row r="46" spans="1:9" x14ac:dyDescent="0.2">
      <c r="A46" s="44">
        <v>20</v>
      </c>
      <c r="B46" s="25">
        <v>719</v>
      </c>
      <c r="C46" s="17" t="s">
        <v>81</v>
      </c>
      <c r="D46" s="17" t="s">
        <v>82</v>
      </c>
      <c r="E46" s="28" t="s">
        <v>83</v>
      </c>
      <c r="F46" s="26" t="s">
        <v>21</v>
      </c>
      <c r="G46" s="29" t="s">
        <v>67</v>
      </c>
      <c r="H46" s="27" t="s">
        <v>23</v>
      </c>
      <c r="I46" s="25">
        <v>1</v>
      </c>
    </row>
    <row r="47" spans="1:9" x14ac:dyDescent="0.2">
      <c r="B47" s="36"/>
      <c r="C47" s="37"/>
      <c r="D47" s="37"/>
      <c r="E47" s="36"/>
      <c r="F47" s="39"/>
      <c r="G47" s="40"/>
      <c r="H47" s="41"/>
      <c r="I47" s="36"/>
    </row>
    <row r="48" spans="1:9" x14ac:dyDescent="0.2">
      <c r="B48" s="18" t="s">
        <v>2</v>
      </c>
      <c r="C48" s="19" t="s">
        <v>3</v>
      </c>
      <c r="D48" s="20" t="s">
        <v>4</v>
      </c>
      <c r="E48" s="18" t="s">
        <v>5</v>
      </c>
      <c r="F48" s="18" t="s">
        <v>6</v>
      </c>
      <c r="G48" s="21" t="s">
        <v>7</v>
      </c>
      <c r="H48" s="22" t="s">
        <v>8</v>
      </c>
      <c r="I48" s="23" t="s">
        <v>9</v>
      </c>
    </row>
    <row r="49" spans="1:9" x14ac:dyDescent="0.2">
      <c r="A49" s="44">
        <v>1</v>
      </c>
      <c r="B49" s="25">
        <v>437</v>
      </c>
      <c r="C49" s="17" t="s">
        <v>101</v>
      </c>
      <c r="D49" s="17" t="s">
        <v>42</v>
      </c>
      <c r="E49" s="28" t="s">
        <v>43</v>
      </c>
      <c r="F49" s="26" t="s">
        <v>21</v>
      </c>
      <c r="G49" s="29" t="s">
        <v>102</v>
      </c>
      <c r="H49" s="27">
        <v>83.926530612244903</v>
      </c>
      <c r="I49" s="25">
        <v>1</v>
      </c>
    </row>
    <row r="50" spans="1:9" x14ac:dyDescent="0.2">
      <c r="A50" s="44">
        <v>2</v>
      </c>
      <c r="B50" s="25">
        <v>1329</v>
      </c>
      <c r="C50" s="17" t="s">
        <v>233</v>
      </c>
      <c r="D50" s="28" t="s">
        <v>59</v>
      </c>
      <c r="E50" s="28" t="s">
        <v>60</v>
      </c>
      <c r="F50" s="26" t="s">
        <v>57</v>
      </c>
      <c r="G50" s="29" t="s">
        <v>102</v>
      </c>
      <c r="H50" s="27">
        <v>82.938775510204081</v>
      </c>
      <c r="I50" s="25">
        <v>1</v>
      </c>
    </row>
    <row r="51" spans="1:9" x14ac:dyDescent="0.2">
      <c r="A51" s="44">
        <v>3</v>
      </c>
      <c r="B51" s="25">
        <v>89</v>
      </c>
      <c r="C51" s="17" t="s">
        <v>92</v>
      </c>
      <c r="D51" s="28" t="s">
        <v>93</v>
      </c>
      <c r="E51" s="28" t="s">
        <v>94</v>
      </c>
      <c r="F51" s="26" t="s">
        <v>57</v>
      </c>
      <c r="G51" s="29" t="s">
        <v>102</v>
      </c>
      <c r="H51" s="27">
        <v>79.706122448979599</v>
      </c>
      <c r="I51" s="25">
        <v>1</v>
      </c>
    </row>
    <row r="52" spans="1:9" x14ac:dyDescent="0.2">
      <c r="A52" s="44">
        <v>4</v>
      </c>
      <c r="B52" s="25">
        <v>1366</v>
      </c>
      <c r="C52" s="17" t="s">
        <v>131</v>
      </c>
      <c r="D52" s="28" t="s">
        <v>25</v>
      </c>
      <c r="E52" s="28" t="s">
        <v>26</v>
      </c>
      <c r="F52" s="26" t="s">
        <v>57</v>
      </c>
      <c r="G52" s="29" t="s">
        <v>102</v>
      </c>
      <c r="H52" s="27">
        <v>79.257142857142867</v>
      </c>
      <c r="I52" s="25">
        <v>1</v>
      </c>
    </row>
    <row r="53" spans="1:9" x14ac:dyDescent="0.2">
      <c r="A53" s="44">
        <v>5</v>
      </c>
      <c r="B53" s="25">
        <v>211</v>
      </c>
      <c r="C53" s="17" t="s">
        <v>117</v>
      </c>
      <c r="D53" s="17" t="s">
        <v>25</v>
      </c>
      <c r="E53" s="28" t="s">
        <v>26</v>
      </c>
      <c r="F53" s="26" t="s">
        <v>21</v>
      </c>
      <c r="G53" s="29" t="s">
        <v>102</v>
      </c>
      <c r="H53" s="27">
        <v>78.987755102040808</v>
      </c>
      <c r="I53" s="25">
        <v>1</v>
      </c>
    </row>
    <row r="54" spans="1:9" x14ac:dyDescent="0.2">
      <c r="A54" s="44">
        <v>6</v>
      </c>
      <c r="B54" s="25">
        <v>1436</v>
      </c>
      <c r="C54" s="17" t="s">
        <v>159</v>
      </c>
      <c r="D54" s="28" t="s">
        <v>25</v>
      </c>
      <c r="E54" s="28" t="s">
        <v>26</v>
      </c>
      <c r="F54" s="26" t="s">
        <v>57</v>
      </c>
      <c r="G54" s="29" t="s">
        <v>102</v>
      </c>
      <c r="H54" s="27">
        <v>78.269387755102059</v>
      </c>
      <c r="I54" s="25">
        <v>1</v>
      </c>
    </row>
    <row r="55" spans="1:9" x14ac:dyDescent="0.2">
      <c r="A55" s="44">
        <v>7</v>
      </c>
      <c r="B55" s="29">
        <v>1611</v>
      </c>
      <c r="C55" s="34" t="s">
        <v>173</v>
      </c>
      <c r="D55" s="17" t="s">
        <v>34</v>
      </c>
      <c r="E55" s="28" t="s">
        <v>35</v>
      </c>
      <c r="F55" s="26" t="s">
        <v>21</v>
      </c>
      <c r="G55" s="29" t="s">
        <v>102</v>
      </c>
      <c r="H55" s="27">
        <v>77.910204081632656</v>
      </c>
      <c r="I55" s="25">
        <v>1</v>
      </c>
    </row>
    <row r="56" spans="1:9" x14ac:dyDescent="0.2">
      <c r="A56" s="44">
        <v>8</v>
      </c>
      <c r="B56" s="25">
        <v>306</v>
      </c>
      <c r="C56" s="17" t="s">
        <v>95</v>
      </c>
      <c r="D56" s="28" t="s">
        <v>19</v>
      </c>
      <c r="E56" s="28" t="s">
        <v>20</v>
      </c>
      <c r="F56" s="26" t="s">
        <v>21</v>
      </c>
      <c r="G56" s="29" t="s">
        <v>102</v>
      </c>
      <c r="H56" s="27">
        <v>77.730612244897955</v>
      </c>
      <c r="I56" s="25">
        <v>1</v>
      </c>
    </row>
    <row r="57" spans="1:9" x14ac:dyDescent="0.2">
      <c r="A57" s="44">
        <v>9</v>
      </c>
      <c r="B57" s="25">
        <v>1347</v>
      </c>
      <c r="C57" s="17" t="s">
        <v>149</v>
      </c>
      <c r="D57" s="28" t="s">
        <v>62</v>
      </c>
      <c r="E57" s="28" t="s">
        <v>63</v>
      </c>
      <c r="F57" s="26" t="s">
        <v>57</v>
      </c>
      <c r="G57" s="29" t="s">
        <v>102</v>
      </c>
      <c r="H57" s="27">
        <v>76.473469387755102</v>
      </c>
      <c r="I57" s="25">
        <v>1</v>
      </c>
    </row>
    <row r="58" spans="1:9" x14ac:dyDescent="0.2">
      <c r="A58" s="44">
        <v>10</v>
      </c>
      <c r="B58" s="25">
        <v>4</v>
      </c>
      <c r="C58" s="17" t="s">
        <v>174</v>
      </c>
      <c r="D58" s="28" t="s">
        <v>34</v>
      </c>
      <c r="E58" s="28" t="s">
        <v>35</v>
      </c>
      <c r="F58" s="26" t="s">
        <v>21</v>
      </c>
      <c r="G58" s="29" t="s">
        <v>102</v>
      </c>
      <c r="H58" s="27">
        <v>75.844897959183669</v>
      </c>
      <c r="I58" s="25">
        <v>1</v>
      </c>
    </row>
    <row r="59" spans="1:9" x14ac:dyDescent="0.2">
      <c r="A59" s="44">
        <v>11</v>
      </c>
      <c r="B59" s="25">
        <v>584</v>
      </c>
      <c r="C59" s="17" t="s">
        <v>104</v>
      </c>
      <c r="D59" s="17" t="s">
        <v>36</v>
      </c>
      <c r="E59" s="28" t="s">
        <v>37</v>
      </c>
      <c r="F59" s="26" t="s">
        <v>21</v>
      </c>
      <c r="G59" s="29" t="s">
        <v>102</v>
      </c>
      <c r="H59" s="27">
        <v>72.971428571428561</v>
      </c>
      <c r="I59" s="25">
        <v>1</v>
      </c>
    </row>
    <row r="60" spans="1:9" x14ac:dyDescent="0.2">
      <c r="A60" s="44">
        <v>12</v>
      </c>
      <c r="B60" s="25">
        <v>1342</v>
      </c>
      <c r="C60" s="17" t="s">
        <v>123</v>
      </c>
      <c r="D60" s="17" t="s">
        <v>31</v>
      </c>
      <c r="E60" s="28" t="s">
        <v>32</v>
      </c>
      <c r="F60" s="26" t="s">
        <v>57</v>
      </c>
      <c r="G60" s="29" t="s">
        <v>102</v>
      </c>
      <c r="H60" s="27">
        <v>72.881632653061217</v>
      </c>
      <c r="I60" s="25">
        <v>1</v>
      </c>
    </row>
    <row r="61" spans="1:9" x14ac:dyDescent="0.2">
      <c r="A61" s="44">
        <v>13</v>
      </c>
      <c r="B61" s="25">
        <v>1305</v>
      </c>
      <c r="C61" s="17" t="s">
        <v>136</v>
      </c>
      <c r="D61" s="17" t="s">
        <v>112</v>
      </c>
      <c r="E61" s="28" t="s">
        <v>113</v>
      </c>
      <c r="F61" s="26" t="s">
        <v>21</v>
      </c>
      <c r="G61" s="25" t="s">
        <v>102</v>
      </c>
      <c r="H61" s="27">
        <v>71.534693877551021</v>
      </c>
      <c r="I61" s="25">
        <v>1</v>
      </c>
    </row>
    <row r="62" spans="1:9" x14ac:dyDescent="0.2">
      <c r="A62" s="44">
        <v>14</v>
      </c>
      <c r="B62" s="25">
        <v>1173</v>
      </c>
      <c r="C62" s="17" t="s">
        <v>90</v>
      </c>
      <c r="D62" s="17" t="s">
        <v>31</v>
      </c>
      <c r="E62" s="28" t="s">
        <v>32</v>
      </c>
      <c r="F62" s="26" t="s">
        <v>57</v>
      </c>
      <c r="G62" s="29" t="s">
        <v>102</v>
      </c>
      <c r="H62" s="27">
        <v>69.110204081632659</v>
      </c>
      <c r="I62" s="25">
        <v>1</v>
      </c>
    </row>
    <row r="63" spans="1:9" x14ac:dyDescent="0.2">
      <c r="A63" s="44">
        <v>15</v>
      </c>
      <c r="B63" s="25">
        <v>1401</v>
      </c>
      <c r="C63" s="17" t="s">
        <v>133</v>
      </c>
      <c r="D63" s="17" t="s">
        <v>93</v>
      </c>
      <c r="E63" s="28" t="s">
        <v>94</v>
      </c>
      <c r="F63" s="26" t="s">
        <v>21</v>
      </c>
      <c r="G63" s="25" t="s">
        <v>102</v>
      </c>
      <c r="H63" s="27">
        <v>68.840816326530614</v>
      </c>
      <c r="I63" s="25">
        <v>1</v>
      </c>
    </row>
    <row r="64" spans="1:9" x14ac:dyDescent="0.2">
      <c r="A64" s="44">
        <v>16</v>
      </c>
      <c r="B64" s="25">
        <v>47</v>
      </c>
      <c r="C64" s="17" t="s">
        <v>114</v>
      </c>
      <c r="D64" s="17" t="s">
        <v>82</v>
      </c>
      <c r="E64" s="28" t="s">
        <v>83</v>
      </c>
      <c r="F64" s="25" t="s">
        <v>57</v>
      </c>
      <c r="G64" s="25" t="s">
        <v>102</v>
      </c>
      <c r="H64" s="27" t="s">
        <v>23</v>
      </c>
      <c r="I64" s="25">
        <v>1</v>
      </c>
    </row>
    <row r="65" spans="1:9" x14ac:dyDescent="0.2">
      <c r="A65" s="44">
        <v>17</v>
      </c>
      <c r="B65" s="25">
        <v>949</v>
      </c>
      <c r="C65" s="17" t="s">
        <v>115</v>
      </c>
      <c r="D65" s="17" t="s">
        <v>82</v>
      </c>
      <c r="E65" s="28" t="s">
        <v>83</v>
      </c>
      <c r="F65" s="25" t="s">
        <v>57</v>
      </c>
      <c r="G65" s="25" t="s">
        <v>102</v>
      </c>
      <c r="H65" s="27" t="s">
        <v>23</v>
      </c>
      <c r="I65" s="25">
        <v>1</v>
      </c>
    </row>
    <row r="66" spans="1:9" x14ac:dyDescent="0.2">
      <c r="B66" s="36"/>
      <c r="C66" s="37"/>
      <c r="D66" s="37"/>
      <c r="E66" s="38"/>
      <c r="F66" s="36"/>
      <c r="G66" s="36"/>
      <c r="H66" s="41"/>
      <c r="I66" s="36"/>
    </row>
    <row r="67" spans="1:9" x14ac:dyDescent="0.2">
      <c r="B67" s="36"/>
      <c r="C67" s="37"/>
      <c r="D67" s="37"/>
      <c r="E67" s="38"/>
      <c r="F67" s="36"/>
      <c r="G67" s="36"/>
      <c r="H67" s="41"/>
      <c r="I67" s="36"/>
    </row>
    <row r="68" spans="1:9" x14ac:dyDescent="0.2">
      <c r="B68" s="36"/>
      <c r="C68" s="37"/>
      <c r="D68" s="37"/>
      <c r="E68" s="38"/>
      <c r="F68" s="39"/>
      <c r="G68" s="40"/>
      <c r="H68" s="41"/>
      <c r="I68" s="36"/>
    </row>
    <row r="69" spans="1:9" x14ac:dyDescent="0.2">
      <c r="B69" s="36"/>
      <c r="C69" s="37"/>
      <c r="D69" s="37"/>
      <c r="E69" s="36"/>
      <c r="F69" s="39"/>
      <c r="G69" s="40"/>
      <c r="H69" s="41"/>
      <c r="I69" s="36"/>
    </row>
    <row r="70" spans="1:9" x14ac:dyDescent="0.2">
      <c r="B70" s="18" t="s">
        <v>2</v>
      </c>
      <c r="C70" s="19" t="s">
        <v>3</v>
      </c>
      <c r="D70" s="20" t="s">
        <v>4</v>
      </c>
      <c r="E70" s="18" t="s">
        <v>5</v>
      </c>
      <c r="F70" s="18" t="s">
        <v>6</v>
      </c>
      <c r="G70" s="21" t="s">
        <v>7</v>
      </c>
      <c r="H70" s="22" t="s">
        <v>8</v>
      </c>
      <c r="I70" s="23" t="s">
        <v>9</v>
      </c>
    </row>
    <row r="71" spans="1:9" x14ac:dyDescent="0.2">
      <c r="A71" s="44">
        <v>1</v>
      </c>
      <c r="B71" s="25">
        <v>836</v>
      </c>
      <c r="C71" s="17" t="s">
        <v>145</v>
      </c>
      <c r="D71" s="17" t="s">
        <v>99</v>
      </c>
      <c r="E71" s="28" t="s">
        <v>100</v>
      </c>
      <c r="F71" s="26" t="s">
        <v>57</v>
      </c>
      <c r="G71" s="25" t="s">
        <v>128</v>
      </c>
      <c r="H71" s="27">
        <v>86.440816326530609</v>
      </c>
      <c r="I71" s="25">
        <v>1</v>
      </c>
    </row>
    <row r="72" spans="1:9" x14ac:dyDescent="0.2">
      <c r="A72" s="44">
        <v>2</v>
      </c>
      <c r="B72" s="25">
        <v>1403</v>
      </c>
      <c r="C72" s="17" t="s">
        <v>154</v>
      </c>
      <c r="D72" s="17" t="s">
        <v>93</v>
      </c>
      <c r="E72" s="28" t="s">
        <v>94</v>
      </c>
      <c r="F72" s="26" t="s">
        <v>57</v>
      </c>
      <c r="G72" s="25" t="s">
        <v>128</v>
      </c>
      <c r="H72" s="27">
        <v>82.310204081632662</v>
      </c>
      <c r="I72" s="25">
        <v>1</v>
      </c>
    </row>
    <row r="73" spans="1:9" x14ac:dyDescent="0.2">
      <c r="A73" s="44">
        <v>3</v>
      </c>
      <c r="B73" s="25">
        <v>135</v>
      </c>
      <c r="C73" s="17" t="s">
        <v>143</v>
      </c>
      <c r="D73" s="28" t="s">
        <v>88</v>
      </c>
      <c r="E73" s="28" t="s">
        <v>89</v>
      </c>
      <c r="F73" s="26" t="s">
        <v>21</v>
      </c>
      <c r="G73" s="29" t="s">
        <v>128</v>
      </c>
      <c r="H73" s="27">
        <v>81.053061224489795</v>
      </c>
      <c r="I73" s="25">
        <v>1</v>
      </c>
    </row>
    <row r="74" spans="1:9" x14ac:dyDescent="0.2">
      <c r="A74" s="44">
        <v>4</v>
      </c>
      <c r="B74" s="25">
        <v>787</v>
      </c>
      <c r="C74" s="17" t="s">
        <v>122</v>
      </c>
      <c r="D74" s="17" t="s">
        <v>59</v>
      </c>
      <c r="E74" s="28" t="s">
        <v>60</v>
      </c>
      <c r="F74" s="26" t="s">
        <v>21</v>
      </c>
      <c r="G74" s="25" t="s">
        <v>128</v>
      </c>
      <c r="H74" s="27">
        <v>80.873469387755108</v>
      </c>
      <c r="I74" s="25">
        <v>1</v>
      </c>
    </row>
    <row r="75" spans="1:9" x14ac:dyDescent="0.2">
      <c r="A75" s="44">
        <v>5</v>
      </c>
      <c r="B75" s="25">
        <v>1304</v>
      </c>
      <c r="C75" s="17" t="s">
        <v>151</v>
      </c>
      <c r="D75" s="28" t="s">
        <v>112</v>
      </c>
      <c r="E75" s="28" t="s">
        <v>113</v>
      </c>
      <c r="F75" s="26" t="s">
        <v>57</v>
      </c>
      <c r="G75" s="29" t="s">
        <v>128</v>
      </c>
      <c r="H75" s="27">
        <v>80.155102040816331</v>
      </c>
      <c r="I75" s="25">
        <v>1</v>
      </c>
    </row>
    <row r="76" spans="1:9" x14ac:dyDescent="0.2">
      <c r="A76" s="44">
        <v>6</v>
      </c>
      <c r="B76" s="25">
        <v>1108</v>
      </c>
      <c r="C76" s="17" t="s">
        <v>132</v>
      </c>
      <c r="D76" s="28" t="s">
        <v>85</v>
      </c>
      <c r="E76" s="28" t="s">
        <v>86</v>
      </c>
      <c r="F76" s="26" t="s">
        <v>21</v>
      </c>
      <c r="G76" s="29" t="s">
        <v>128</v>
      </c>
      <c r="H76" s="27">
        <v>80.065306122448987</v>
      </c>
      <c r="I76" s="25">
        <v>1</v>
      </c>
    </row>
    <row r="77" spans="1:9" x14ac:dyDescent="0.2">
      <c r="A77" s="44">
        <v>7</v>
      </c>
      <c r="B77" s="25">
        <v>1272</v>
      </c>
      <c r="C77" s="17" t="s">
        <v>121</v>
      </c>
      <c r="D77" s="28" t="s">
        <v>51</v>
      </c>
      <c r="E77" s="28" t="s">
        <v>52</v>
      </c>
      <c r="F77" s="26" t="s">
        <v>21</v>
      </c>
      <c r="G77" s="29" t="s">
        <v>128</v>
      </c>
      <c r="H77" s="27">
        <v>79.436734693877554</v>
      </c>
      <c r="I77" s="25">
        <v>1</v>
      </c>
    </row>
    <row r="78" spans="1:9" x14ac:dyDescent="0.2">
      <c r="A78" s="44">
        <v>8</v>
      </c>
      <c r="B78" s="25">
        <v>490</v>
      </c>
      <c r="C78" s="17" t="s">
        <v>126</v>
      </c>
      <c r="D78" s="17" t="s">
        <v>88</v>
      </c>
      <c r="E78" s="28" t="s">
        <v>89</v>
      </c>
      <c r="F78" s="26" t="s">
        <v>57</v>
      </c>
      <c r="G78" s="29" t="s">
        <v>128</v>
      </c>
      <c r="H78" s="27">
        <v>79.077551020408166</v>
      </c>
      <c r="I78" s="25">
        <v>1</v>
      </c>
    </row>
    <row r="79" spans="1:9" x14ac:dyDescent="0.2">
      <c r="A79" s="44">
        <v>9</v>
      </c>
      <c r="B79" s="25">
        <v>1563</v>
      </c>
      <c r="C79" s="17" t="s">
        <v>158</v>
      </c>
      <c r="D79" s="28" t="s">
        <v>85</v>
      </c>
      <c r="E79" s="28" t="s">
        <v>86</v>
      </c>
      <c r="F79" s="26" t="s">
        <v>57</v>
      </c>
      <c r="G79" s="29" t="s">
        <v>128</v>
      </c>
      <c r="H79" s="27">
        <v>76.204081632653057</v>
      </c>
      <c r="I79" s="53">
        <v>1</v>
      </c>
    </row>
    <row r="80" spans="1:9" x14ac:dyDescent="0.2">
      <c r="A80" s="44">
        <v>10</v>
      </c>
      <c r="B80" s="25">
        <v>236</v>
      </c>
      <c r="C80" s="17" t="s">
        <v>146</v>
      </c>
      <c r="D80" s="17" t="s">
        <v>51</v>
      </c>
      <c r="E80" s="28" t="s">
        <v>52</v>
      </c>
      <c r="F80" s="26" t="s">
        <v>57</v>
      </c>
      <c r="G80" s="25" t="s">
        <v>128</v>
      </c>
      <c r="H80" s="27">
        <v>75.844897959183669</v>
      </c>
      <c r="I80" s="53">
        <v>1</v>
      </c>
    </row>
    <row r="81" spans="1:9" x14ac:dyDescent="0.2">
      <c r="A81" s="44">
        <v>11</v>
      </c>
      <c r="B81" s="25">
        <v>1425</v>
      </c>
      <c r="C81" s="17" t="s">
        <v>111</v>
      </c>
      <c r="D81" s="17" t="s">
        <v>19</v>
      </c>
      <c r="E81" s="28" t="s">
        <v>20</v>
      </c>
      <c r="F81" s="25" t="s">
        <v>57</v>
      </c>
      <c r="G81" s="25" t="s">
        <v>128</v>
      </c>
      <c r="H81" s="27">
        <v>74.857142857142861</v>
      </c>
      <c r="I81" s="53">
        <v>1</v>
      </c>
    </row>
    <row r="82" spans="1:9" x14ac:dyDescent="0.2">
      <c r="A82" s="44">
        <v>12</v>
      </c>
      <c r="B82" s="25">
        <v>438</v>
      </c>
      <c r="C82" s="17" t="s">
        <v>235</v>
      </c>
      <c r="D82" s="28" t="s">
        <v>42</v>
      </c>
      <c r="E82" s="28" t="s">
        <v>43</v>
      </c>
      <c r="F82" s="26" t="s">
        <v>57</v>
      </c>
      <c r="G82" s="29" t="s">
        <v>128</v>
      </c>
      <c r="H82" s="27">
        <v>74.767346938775518</v>
      </c>
      <c r="I82" s="53">
        <v>1</v>
      </c>
    </row>
    <row r="83" spans="1:9" x14ac:dyDescent="0.2">
      <c r="A83" s="44">
        <v>13</v>
      </c>
      <c r="B83" s="25">
        <v>191</v>
      </c>
      <c r="C83" s="17" t="s">
        <v>125</v>
      </c>
      <c r="D83" s="28" t="s">
        <v>99</v>
      </c>
      <c r="E83" s="28" t="s">
        <v>100</v>
      </c>
      <c r="F83" s="26" t="s">
        <v>57</v>
      </c>
      <c r="G83" s="29" t="s">
        <v>128</v>
      </c>
      <c r="H83" s="27">
        <v>73.510204081632665</v>
      </c>
      <c r="I83" s="53">
        <v>1</v>
      </c>
    </row>
    <row r="84" spans="1:9" x14ac:dyDescent="0.2">
      <c r="A84" s="44">
        <v>14</v>
      </c>
      <c r="B84" s="25">
        <v>179</v>
      </c>
      <c r="C84" s="17" t="s">
        <v>152</v>
      </c>
      <c r="D84" s="28" t="s">
        <v>54</v>
      </c>
      <c r="E84" s="28" t="s">
        <v>55</v>
      </c>
      <c r="F84" s="26" t="s">
        <v>57</v>
      </c>
      <c r="G84" s="29" t="s">
        <v>128</v>
      </c>
      <c r="H84" s="27">
        <v>69.648979591836735</v>
      </c>
      <c r="I84" s="53">
        <v>1</v>
      </c>
    </row>
    <row r="85" spans="1:9" x14ac:dyDescent="0.2">
      <c r="A85" s="44">
        <v>15</v>
      </c>
      <c r="B85" s="25">
        <v>304</v>
      </c>
      <c r="C85" s="17" t="s">
        <v>134</v>
      </c>
      <c r="D85" s="28" t="s">
        <v>36</v>
      </c>
      <c r="E85" s="28" t="s">
        <v>37</v>
      </c>
      <c r="F85" s="26" t="s">
        <v>57</v>
      </c>
      <c r="G85" s="29" t="s">
        <v>128</v>
      </c>
      <c r="H85" s="27">
        <v>69.469387755102048</v>
      </c>
      <c r="I85" s="53">
        <v>1</v>
      </c>
    </row>
    <row r="86" spans="1:9" x14ac:dyDescent="0.2">
      <c r="A86" s="44">
        <v>16</v>
      </c>
      <c r="B86" s="25">
        <v>210</v>
      </c>
      <c r="C86" s="17" t="s">
        <v>75</v>
      </c>
      <c r="D86" s="28" t="s">
        <v>25</v>
      </c>
      <c r="E86" s="28" t="s">
        <v>26</v>
      </c>
      <c r="F86" s="26" t="s">
        <v>57</v>
      </c>
      <c r="G86" s="29" t="s">
        <v>128</v>
      </c>
      <c r="H86" s="27">
        <v>65.159183673469386</v>
      </c>
      <c r="I86" s="53">
        <v>1</v>
      </c>
    </row>
    <row r="87" spans="1:9" x14ac:dyDescent="0.2">
      <c r="A87" s="44">
        <v>17</v>
      </c>
      <c r="B87" s="25">
        <v>53</v>
      </c>
      <c r="C87" s="17" t="s">
        <v>148</v>
      </c>
      <c r="D87" s="28" t="s">
        <v>82</v>
      </c>
      <c r="E87" s="28" t="s">
        <v>83</v>
      </c>
      <c r="F87" s="26" t="s">
        <v>21</v>
      </c>
      <c r="G87" s="29" t="s">
        <v>128</v>
      </c>
      <c r="H87" s="27" t="s">
        <v>23</v>
      </c>
      <c r="I87" s="53">
        <v>1</v>
      </c>
    </row>
    <row r="88" spans="1:9" x14ac:dyDescent="0.2">
      <c r="A88" s="44">
        <v>18</v>
      </c>
      <c r="B88" s="25">
        <v>303</v>
      </c>
      <c r="C88" s="17" t="s">
        <v>144</v>
      </c>
      <c r="D88" s="28" t="s">
        <v>36</v>
      </c>
      <c r="E88" s="28" t="s">
        <v>37</v>
      </c>
      <c r="F88" s="26" t="s">
        <v>57</v>
      </c>
      <c r="G88" s="29" t="s">
        <v>128</v>
      </c>
      <c r="H88" s="27" t="s">
        <v>23</v>
      </c>
      <c r="I88" s="25">
        <v>1</v>
      </c>
    </row>
    <row r="89" spans="1:9" x14ac:dyDescent="0.2">
      <c r="B89" s="36"/>
      <c r="C89" s="37"/>
      <c r="D89" s="38"/>
      <c r="E89" s="38"/>
      <c r="F89" s="39"/>
      <c r="G89" s="40"/>
      <c r="H89" s="41"/>
      <c r="I89" s="36"/>
    </row>
    <row r="90" spans="1:9" x14ac:dyDescent="0.2">
      <c r="B90" s="36"/>
      <c r="C90" s="37"/>
      <c r="D90" s="38"/>
      <c r="E90" s="38"/>
      <c r="F90" s="39"/>
      <c r="G90" s="40"/>
      <c r="H90" s="41"/>
      <c r="I90" s="36"/>
    </row>
    <row r="91" spans="1:9" x14ac:dyDescent="0.2">
      <c r="B91" s="16"/>
      <c r="C91" s="30"/>
      <c r="D91" s="35"/>
      <c r="E91" s="16"/>
      <c r="F91" s="31"/>
      <c r="G91" s="33"/>
      <c r="H91" s="32"/>
      <c r="I91" s="16"/>
    </row>
    <row r="92" spans="1:9" x14ac:dyDescent="0.2">
      <c r="B92" s="36"/>
      <c r="C92" s="37"/>
      <c r="D92" s="38"/>
      <c r="E92" s="36"/>
      <c r="F92" s="39"/>
      <c r="G92" s="40"/>
      <c r="H92" s="41"/>
      <c r="I92" s="36"/>
    </row>
    <row r="93" spans="1:9" x14ac:dyDescent="0.2">
      <c r="B93" s="18" t="s">
        <v>2</v>
      </c>
      <c r="C93" s="19" t="s">
        <v>3</v>
      </c>
      <c r="D93" s="20" t="s">
        <v>4</v>
      </c>
      <c r="E93" s="18" t="s">
        <v>5</v>
      </c>
      <c r="F93" s="18" t="s">
        <v>6</v>
      </c>
      <c r="G93" s="21" t="s">
        <v>7</v>
      </c>
      <c r="H93" s="22" t="s">
        <v>8</v>
      </c>
      <c r="I93" s="23" t="s">
        <v>9</v>
      </c>
    </row>
    <row r="94" spans="1:9" x14ac:dyDescent="0.2">
      <c r="A94" s="44">
        <v>1</v>
      </c>
      <c r="B94" s="25">
        <v>1318</v>
      </c>
      <c r="C94" s="17" t="s">
        <v>138</v>
      </c>
      <c r="D94" s="17" t="s">
        <v>139</v>
      </c>
      <c r="E94" s="28" t="s">
        <v>140</v>
      </c>
      <c r="F94" s="26" t="s">
        <v>57</v>
      </c>
      <c r="G94" s="29" t="s">
        <v>57</v>
      </c>
      <c r="H94" s="27">
        <v>82.938775510204081</v>
      </c>
      <c r="I94" s="53">
        <v>1</v>
      </c>
    </row>
    <row r="95" spans="1:9" x14ac:dyDescent="0.2">
      <c r="A95" s="44">
        <v>2</v>
      </c>
      <c r="B95" s="25">
        <v>1277</v>
      </c>
      <c r="C95" s="17" t="s">
        <v>150</v>
      </c>
      <c r="D95" s="28" t="s">
        <v>88</v>
      </c>
      <c r="E95" s="28" t="s">
        <v>89</v>
      </c>
      <c r="F95" s="26" t="s">
        <v>57</v>
      </c>
      <c r="G95" s="29" t="s">
        <v>57</v>
      </c>
      <c r="H95" s="27">
        <v>81.771428571428572</v>
      </c>
      <c r="I95" s="53">
        <v>1</v>
      </c>
    </row>
    <row r="96" spans="1:9" x14ac:dyDescent="0.2">
      <c r="A96" s="44">
        <v>3</v>
      </c>
      <c r="B96" s="25">
        <v>1400</v>
      </c>
      <c r="C96" s="17" t="s">
        <v>157</v>
      </c>
      <c r="D96" s="28" t="s">
        <v>93</v>
      </c>
      <c r="E96" s="28" t="s">
        <v>94</v>
      </c>
      <c r="F96" s="26" t="s">
        <v>57</v>
      </c>
      <c r="G96" s="29" t="s">
        <v>57</v>
      </c>
      <c r="H96" s="27">
        <v>80.783673469387764</v>
      </c>
      <c r="I96" s="53">
        <v>1</v>
      </c>
    </row>
    <row r="97" spans="1:9" x14ac:dyDescent="0.2">
      <c r="A97" s="44">
        <v>4</v>
      </c>
      <c r="B97" s="25">
        <v>553</v>
      </c>
      <c r="C97" s="17" t="s">
        <v>129</v>
      </c>
      <c r="D97" s="28" t="s">
        <v>54</v>
      </c>
      <c r="E97" s="28" t="s">
        <v>55</v>
      </c>
      <c r="F97" s="26" t="s">
        <v>57</v>
      </c>
      <c r="G97" s="29" t="s">
        <v>57</v>
      </c>
      <c r="H97" s="27">
        <v>80.155102040816331</v>
      </c>
      <c r="I97" s="53">
        <v>1</v>
      </c>
    </row>
    <row r="98" spans="1:9" x14ac:dyDescent="0.2">
      <c r="A98" s="44">
        <v>5</v>
      </c>
      <c r="B98" s="25">
        <v>1638</v>
      </c>
      <c r="C98" s="17" t="s">
        <v>237</v>
      </c>
      <c r="D98" s="28" t="s">
        <v>105</v>
      </c>
      <c r="E98" s="28" t="s">
        <v>106</v>
      </c>
      <c r="F98" s="26" t="s">
        <v>57</v>
      </c>
      <c r="G98" s="29" t="s">
        <v>57</v>
      </c>
      <c r="H98" s="27">
        <v>78.808163265306135</v>
      </c>
      <c r="I98" s="53">
        <v>1</v>
      </c>
    </row>
    <row r="99" spans="1:9" x14ac:dyDescent="0.2">
      <c r="A99" s="44">
        <v>6</v>
      </c>
      <c r="B99" s="25">
        <v>1424</v>
      </c>
      <c r="C99" s="17" t="s">
        <v>155</v>
      </c>
      <c r="D99" s="28" t="s">
        <v>19</v>
      </c>
      <c r="E99" s="28" t="s">
        <v>20</v>
      </c>
      <c r="F99" s="26" t="s">
        <v>21</v>
      </c>
      <c r="G99" s="29" t="s">
        <v>57</v>
      </c>
      <c r="H99" s="27">
        <v>78.269387755102059</v>
      </c>
      <c r="I99" s="53">
        <v>1</v>
      </c>
    </row>
    <row r="100" spans="1:9" x14ac:dyDescent="0.2">
      <c r="A100" s="44">
        <v>7</v>
      </c>
      <c r="B100" s="25">
        <v>110</v>
      </c>
      <c r="C100" s="17" t="s">
        <v>232</v>
      </c>
      <c r="D100" s="28" t="s">
        <v>39</v>
      </c>
      <c r="E100" s="28" t="s">
        <v>40</v>
      </c>
      <c r="F100" s="26" t="s">
        <v>21</v>
      </c>
      <c r="G100" s="29" t="s">
        <v>57</v>
      </c>
      <c r="H100" s="27">
        <v>78</v>
      </c>
      <c r="I100" s="53">
        <v>1</v>
      </c>
    </row>
    <row r="101" spans="1:9" x14ac:dyDescent="0.2">
      <c r="A101" s="44">
        <v>8</v>
      </c>
      <c r="B101" s="25">
        <v>1578</v>
      </c>
      <c r="C101" s="17" t="s">
        <v>168</v>
      </c>
      <c r="D101" s="17" t="s">
        <v>88</v>
      </c>
      <c r="E101" s="28" t="s">
        <v>89</v>
      </c>
      <c r="F101" s="26" t="s">
        <v>57</v>
      </c>
      <c r="G101" s="29" t="s">
        <v>57</v>
      </c>
      <c r="H101" s="27">
        <v>75.126530612244892</v>
      </c>
      <c r="I101" s="53">
        <v>1</v>
      </c>
    </row>
    <row r="102" spans="1:9" x14ac:dyDescent="0.2">
      <c r="A102" s="44">
        <v>9</v>
      </c>
      <c r="B102" s="25">
        <v>1326</v>
      </c>
      <c r="C102" s="17" t="s">
        <v>163</v>
      </c>
      <c r="D102" s="28" t="s">
        <v>31</v>
      </c>
      <c r="E102" s="28" t="s">
        <v>32</v>
      </c>
      <c r="F102" s="26" t="s">
        <v>57</v>
      </c>
      <c r="G102" s="29" t="s">
        <v>57</v>
      </c>
      <c r="H102" s="27">
        <v>72.342857142857142</v>
      </c>
      <c r="I102" s="53">
        <v>1</v>
      </c>
    </row>
    <row r="103" spans="1:9" x14ac:dyDescent="0.2">
      <c r="A103" s="44">
        <v>10</v>
      </c>
      <c r="B103" s="25">
        <v>644</v>
      </c>
      <c r="C103" s="17" t="s">
        <v>164</v>
      </c>
      <c r="D103" s="17" t="s">
        <v>161</v>
      </c>
      <c r="E103" s="28" t="s">
        <v>162</v>
      </c>
      <c r="F103" s="25" t="s">
        <v>57</v>
      </c>
      <c r="G103" s="25" t="s">
        <v>57</v>
      </c>
      <c r="H103" s="27">
        <v>70.7265306122449</v>
      </c>
      <c r="I103" s="53">
        <v>1</v>
      </c>
    </row>
    <row r="104" spans="1:9" x14ac:dyDescent="0.2">
      <c r="A104" s="44">
        <v>11</v>
      </c>
      <c r="B104" s="25">
        <v>1093</v>
      </c>
      <c r="C104" s="17" t="s">
        <v>165</v>
      </c>
      <c r="D104" s="28" t="s">
        <v>48</v>
      </c>
      <c r="E104" s="28" t="s">
        <v>49</v>
      </c>
      <c r="F104" s="26" t="s">
        <v>21</v>
      </c>
      <c r="G104" s="29" t="s">
        <v>57</v>
      </c>
      <c r="H104" s="27">
        <v>70.097959183673481</v>
      </c>
      <c r="I104" s="53">
        <v>1</v>
      </c>
    </row>
    <row r="105" spans="1:9" x14ac:dyDescent="0.2">
      <c r="A105" s="44">
        <v>12</v>
      </c>
      <c r="B105" s="25">
        <v>1214</v>
      </c>
      <c r="C105" s="17" t="s">
        <v>160</v>
      </c>
      <c r="D105" s="28" t="s">
        <v>161</v>
      </c>
      <c r="E105" s="28" t="s">
        <v>162</v>
      </c>
      <c r="F105" s="26" t="s">
        <v>57</v>
      </c>
      <c r="G105" s="29" t="s">
        <v>57</v>
      </c>
      <c r="H105" s="27">
        <v>69.918367346938794</v>
      </c>
      <c r="I105" s="53">
        <v>1</v>
      </c>
    </row>
    <row r="106" spans="1:9" x14ac:dyDescent="0.2">
      <c r="A106" s="44">
        <v>13</v>
      </c>
      <c r="B106" s="25">
        <v>1630</v>
      </c>
      <c r="C106" s="17" t="s">
        <v>238</v>
      </c>
      <c r="D106" s="28" t="s">
        <v>112</v>
      </c>
      <c r="E106" s="28" t="s">
        <v>113</v>
      </c>
      <c r="F106" s="26" t="s">
        <v>57</v>
      </c>
      <c r="G106" s="29" t="s">
        <v>57</v>
      </c>
      <c r="H106" s="27">
        <v>67.853061224489807</v>
      </c>
      <c r="I106" s="53">
        <v>1</v>
      </c>
    </row>
    <row r="107" spans="1:9" x14ac:dyDescent="0.2">
      <c r="A107" s="44">
        <v>14</v>
      </c>
      <c r="B107" s="25">
        <v>1041</v>
      </c>
      <c r="C107" s="17" t="s">
        <v>166</v>
      </c>
      <c r="D107" s="28" t="s">
        <v>54</v>
      </c>
      <c r="E107" s="28" t="s">
        <v>55</v>
      </c>
      <c r="F107" s="26" t="s">
        <v>57</v>
      </c>
      <c r="G107" s="29" t="s">
        <v>57</v>
      </c>
      <c r="H107" s="27">
        <v>67.673469387755119</v>
      </c>
      <c r="I107" s="53">
        <v>1</v>
      </c>
    </row>
    <row r="108" spans="1:9" x14ac:dyDescent="0.2">
      <c r="A108" s="44">
        <v>15</v>
      </c>
      <c r="B108" s="25">
        <v>1591</v>
      </c>
      <c r="C108" s="17" t="s">
        <v>239</v>
      </c>
      <c r="D108" s="28" t="s">
        <v>141</v>
      </c>
      <c r="E108" s="28" t="s">
        <v>142</v>
      </c>
      <c r="F108" s="26" t="s">
        <v>57</v>
      </c>
      <c r="G108" s="29" t="s">
        <v>57</v>
      </c>
      <c r="H108" s="27">
        <v>65.877551020408163</v>
      </c>
      <c r="I108" s="53">
        <v>1</v>
      </c>
    </row>
    <row r="109" spans="1:9" x14ac:dyDescent="0.2">
      <c r="A109" s="44">
        <v>16</v>
      </c>
      <c r="B109" s="25">
        <v>699</v>
      </c>
      <c r="C109" s="17" t="s">
        <v>167</v>
      </c>
      <c r="D109" s="28" t="s">
        <v>141</v>
      </c>
      <c r="E109" s="28" t="s">
        <v>142</v>
      </c>
      <c r="F109" s="26" t="s">
        <v>57</v>
      </c>
      <c r="G109" s="29" t="s">
        <v>57</v>
      </c>
      <c r="H109" s="27">
        <v>63.632653061224495</v>
      </c>
      <c r="I109" s="53">
        <v>1</v>
      </c>
    </row>
    <row r="110" spans="1:9" x14ac:dyDescent="0.2">
      <c r="A110" s="44">
        <v>17</v>
      </c>
      <c r="B110" s="25">
        <v>1413</v>
      </c>
      <c r="C110" s="17" t="s">
        <v>234</v>
      </c>
      <c r="D110" s="28" t="s">
        <v>25</v>
      </c>
      <c r="E110" s="28" t="s">
        <v>26</v>
      </c>
      <c r="F110" s="26" t="s">
        <v>57</v>
      </c>
      <c r="G110" s="29" t="s">
        <v>57</v>
      </c>
      <c r="H110" s="27">
        <v>61.92653061224491</v>
      </c>
      <c r="I110" s="53">
        <v>1</v>
      </c>
    </row>
    <row r="111" spans="1:9" x14ac:dyDescent="0.2">
      <c r="A111" s="44">
        <v>18</v>
      </c>
      <c r="B111" s="25">
        <v>872</v>
      </c>
      <c r="C111" s="17" t="s">
        <v>156</v>
      </c>
      <c r="D111" s="28" t="s">
        <v>93</v>
      </c>
      <c r="E111" s="28" t="s">
        <v>94</v>
      </c>
      <c r="F111" s="26" t="s">
        <v>57</v>
      </c>
      <c r="G111" s="29" t="s">
        <v>57</v>
      </c>
      <c r="H111" s="27">
        <v>61.657142857142858</v>
      </c>
      <c r="I111" s="53">
        <v>1</v>
      </c>
    </row>
    <row r="112" spans="1:9" x14ac:dyDescent="0.2">
      <c r="A112" s="44">
        <v>19</v>
      </c>
      <c r="B112" s="25">
        <v>1186</v>
      </c>
      <c r="C112" s="17" t="s">
        <v>153</v>
      </c>
      <c r="D112" s="28" t="s">
        <v>82</v>
      </c>
      <c r="E112" s="28" t="s">
        <v>83</v>
      </c>
      <c r="F112" s="26" t="s">
        <v>57</v>
      </c>
      <c r="G112" s="29" t="s">
        <v>57</v>
      </c>
      <c r="H112" s="27" t="s">
        <v>23</v>
      </c>
      <c r="I112" s="53">
        <v>1</v>
      </c>
    </row>
    <row r="113" spans="1:9" x14ac:dyDescent="0.2">
      <c r="B113" s="36"/>
      <c r="C113" s="37"/>
      <c r="D113" s="38"/>
      <c r="E113" s="38"/>
      <c r="F113" s="39"/>
      <c r="G113" s="40"/>
      <c r="H113" s="41"/>
      <c r="I113" s="70"/>
    </row>
    <row r="114" spans="1:9" x14ac:dyDescent="0.2">
      <c r="B114" s="36"/>
      <c r="C114" s="37"/>
      <c r="D114" s="38"/>
      <c r="E114" s="38"/>
      <c r="F114" s="39"/>
      <c r="G114" s="40"/>
      <c r="H114" s="41"/>
      <c r="I114" s="36"/>
    </row>
    <row r="115" spans="1:9" x14ac:dyDescent="0.2">
      <c r="B115" s="36"/>
      <c r="C115" s="37"/>
      <c r="D115" s="38"/>
      <c r="E115" s="36"/>
      <c r="F115" s="39"/>
      <c r="G115" s="40"/>
      <c r="H115" s="41"/>
      <c r="I115" s="36"/>
    </row>
    <row r="116" spans="1:9" x14ac:dyDescent="0.2">
      <c r="B116" s="18" t="s">
        <v>2</v>
      </c>
      <c r="C116" s="19" t="s">
        <v>3</v>
      </c>
      <c r="D116" s="20" t="s">
        <v>4</v>
      </c>
      <c r="E116" s="18" t="s">
        <v>5</v>
      </c>
      <c r="F116" s="18" t="s">
        <v>6</v>
      </c>
      <c r="G116" s="21" t="s">
        <v>7</v>
      </c>
      <c r="H116" s="22" t="s">
        <v>8</v>
      </c>
      <c r="I116" s="23" t="s">
        <v>9</v>
      </c>
    </row>
    <row r="117" spans="1:9" x14ac:dyDescent="0.2">
      <c r="A117" s="44">
        <v>1</v>
      </c>
      <c r="B117" s="25">
        <v>22</v>
      </c>
      <c r="C117" s="17" t="s">
        <v>27</v>
      </c>
      <c r="D117" s="28" t="s">
        <v>28</v>
      </c>
      <c r="E117" s="17" t="s">
        <v>29</v>
      </c>
      <c r="F117" s="26" t="s">
        <v>21</v>
      </c>
      <c r="G117" s="29" t="s">
        <v>252</v>
      </c>
      <c r="H117" s="27">
        <v>99.102040816326536</v>
      </c>
      <c r="I117" s="53">
        <v>1</v>
      </c>
    </row>
    <row r="118" spans="1:9" x14ac:dyDescent="0.2">
      <c r="A118" s="44">
        <v>2</v>
      </c>
      <c r="B118" s="25">
        <v>1571</v>
      </c>
      <c r="C118" s="17" t="s">
        <v>50</v>
      </c>
      <c r="D118" s="17" t="s">
        <v>48</v>
      </c>
      <c r="E118" s="17" t="s">
        <v>49</v>
      </c>
      <c r="F118" s="26" t="s">
        <v>21</v>
      </c>
      <c r="G118" s="29" t="s">
        <v>252</v>
      </c>
      <c r="H118" s="27">
        <v>98.204081632653057</v>
      </c>
      <c r="I118" s="53">
        <v>1</v>
      </c>
    </row>
    <row r="119" spans="1:9" x14ac:dyDescent="0.2">
      <c r="A119" s="44">
        <v>3</v>
      </c>
      <c r="B119" s="25">
        <v>59</v>
      </c>
      <c r="C119" s="17" t="s">
        <v>253</v>
      </c>
      <c r="D119" s="17" t="s">
        <v>36</v>
      </c>
      <c r="E119" s="17" t="s">
        <v>37</v>
      </c>
      <c r="F119" s="26" t="s">
        <v>21</v>
      </c>
      <c r="G119" s="29" t="s">
        <v>252</v>
      </c>
      <c r="H119" s="27">
        <v>91.020408163265301</v>
      </c>
      <c r="I119" s="53">
        <v>1</v>
      </c>
    </row>
    <row r="120" spans="1:9" x14ac:dyDescent="0.2">
      <c r="A120" s="44">
        <v>4</v>
      </c>
      <c r="B120" s="25">
        <v>197</v>
      </c>
      <c r="C120" s="17" t="s">
        <v>78</v>
      </c>
      <c r="D120" s="17" t="s">
        <v>25</v>
      </c>
      <c r="E120" s="17" t="s">
        <v>26</v>
      </c>
      <c r="F120" s="26" t="s">
        <v>21</v>
      </c>
      <c r="G120" s="29" t="s">
        <v>252</v>
      </c>
      <c r="H120" s="27">
        <v>85.722448979591846</v>
      </c>
      <c r="I120" s="53">
        <v>1</v>
      </c>
    </row>
    <row r="121" spans="1:9" x14ac:dyDescent="0.2">
      <c r="A121" s="44">
        <v>5</v>
      </c>
      <c r="B121" s="25">
        <v>356</v>
      </c>
      <c r="C121" s="17" t="s">
        <v>254</v>
      </c>
      <c r="D121" s="17" t="s">
        <v>36</v>
      </c>
      <c r="E121" s="17" t="s">
        <v>37</v>
      </c>
      <c r="F121" s="26" t="s">
        <v>21</v>
      </c>
      <c r="G121" s="29" t="s">
        <v>252</v>
      </c>
      <c r="H121" s="27">
        <v>84.465306122448993</v>
      </c>
      <c r="I121" s="53">
        <v>1</v>
      </c>
    </row>
    <row r="122" spans="1:9" x14ac:dyDescent="0.2">
      <c r="A122" s="44">
        <v>6</v>
      </c>
      <c r="B122" s="25">
        <v>156</v>
      </c>
      <c r="C122" s="17" t="s">
        <v>255</v>
      </c>
      <c r="D122" s="28" t="s">
        <v>28</v>
      </c>
      <c r="E122" s="17" t="s">
        <v>29</v>
      </c>
      <c r="F122" s="26" t="s">
        <v>21</v>
      </c>
      <c r="G122" s="29" t="s">
        <v>252</v>
      </c>
      <c r="H122" s="27">
        <v>84.465306122448993</v>
      </c>
      <c r="I122" s="53">
        <v>1</v>
      </c>
    </row>
    <row r="123" spans="1:9" x14ac:dyDescent="0.2">
      <c r="A123" s="44">
        <v>7</v>
      </c>
      <c r="B123" s="25">
        <v>1379</v>
      </c>
      <c r="C123" s="17" t="s">
        <v>256</v>
      </c>
      <c r="D123" s="17" t="s">
        <v>257</v>
      </c>
      <c r="E123" s="17" t="s">
        <v>120</v>
      </c>
      <c r="F123" s="26" t="s">
        <v>57</v>
      </c>
      <c r="G123" s="29" t="s">
        <v>252</v>
      </c>
      <c r="H123" s="27">
        <v>83.387755102040813</v>
      </c>
      <c r="I123" s="53">
        <v>1</v>
      </c>
    </row>
    <row r="124" spans="1:9" x14ac:dyDescent="0.2">
      <c r="A124" s="44">
        <v>8</v>
      </c>
      <c r="B124" s="25">
        <v>881</v>
      </c>
      <c r="C124" s="17" t="s">
        <v>258</v>
      </c>
      <c r="D124" s="17" t="s">
        <v>59</v>
      </c>
      <c r="E124" s="17" t="s">
        <v>60</v>
      </c>
      <c r="F124" s="26" t="s">
        <v>57</v>
      </c>
      <c r="G124" s="29" t="s">
        <v>252</v>
      </c>
      <c r="H124" s="27">
        <v>81.591836734693885</v>
      </c>
      <c r="I124" s="53">
        <v>1</v>
      </c>
    </row>
    <row r="125" spans="1:9" x14ac:dyDescent="0.2">
      <c r="A125" s="44">
        <v>9</v>
      </c>
      <c r="B125" s="53">
        <v>91</v>
      </c>
      <c r="C125" s="54" t="s">
        <v>71</v>
      </c>
      <c r="D125" s="54" t="s">
        <v>39</v>
      </c>
      <c r="E125" s="54" t="s">
        <v>40</v>
      </c>
      <c r="F125" s="53" t="s">
        <v>21</v>
      </c>
      <c r="G125" s="29" t="s">
        <v>252</v>
      </c>
      <c r="H125" s="55">
        <v>78.718367346938777</v>
      </c>
      <c r="I125" s="53">
        <v>1</v>
      </c>
    </row>
    <row r="126" spans="1:9" x14ac:dyDescent="0.2">
      <c r="A126" s="44">
        <v>10</v>
      </c>
      <c r="B126" s="53">
        <v>935</v>
      </c>
      <c r="C126" s="54" t="s">
        <v>259</v>
      </c>
      <c r="D126" s="54" t="s">
        <v>34</v>
      </c>
      <c r="E126" s="54" t="s">
        <v>35</v>
      </c>
      <c r="F126" s="53" t="s">
        <v>57</v>
      </c>
      <c r="G126" s="29" t="s">
        <v>252</v>
      </c>
      <c r="H126" s="55">
        <v>78.359183673469403</v>
      </c>
      <c r="I126" s="53">
        <v>1</v>
      </c>
    </row>
    <row r="127" spans="1:9" x14ac:dyDescent="0.2">
      <c r="A127" s="44">
        <v>11</v>
      </c>
      <c r="B127" s="53">
        <v>422</v>
      </c>
      <c r="C127" s="54" t="s">
        <v>97</v>
      </c>
      <c r="D127" s="54" t="s">
        <v>42</v>
      </c>
      <c r="E127" s="54" t="s">
        <v>43</v>
      </c>
      <c r="F127" s="53" t="s">
        <v>57</v>
      </c>
      <c r="G127" s="29" t="s">
        <v>252</v>
      </c>
      <c r="H127" s="55">
        <v>78.269387755102059</v>
      </c>
      <c r="I127" s="53">
        <v>1</v>
      </c>
    </row>
    <row r="128" spans="1:9" x14ac:dyDescent="0.2">
      <c r="A128" s="44">
        <v>12</v>
      </c>
      <c r="B128" s="53">
        <v>1175</v>
      </c>
      <c r="C128" s="54" t="s">
        <v>260</v>
      </c>
      <c r="D128" s="54" t="s">
        <v>36</v>
      </c>
      <c r="E128" s="54" t="s">
        <v>37</v>
      </c>
      <c r="F128" s="53" t="s">
        <v>57</v>
      </c>
      <c r="G128" s="29" t="s">
        <v>252</v>
      </c>
      <c r="H128" s="55">
        <v>77.551020408163268</v>
      </c>
      <c r="I128" s="53">
        <v>1</v>
      </c>
    </row>
    <row r="129" spans="1:9" x14ac:dyDescent="0.2">
      <c r="A129" s="44">
        <v>13</v>
      </c>
      <c r="B129" s="53">
        <v>1537</v>
      </c>
      <c r="C129" s="54" t="s">
        <v>261</v>
      </c>
      <c r="D129" s="54" t="s">
        <v>257</v>
      </c>
      <c r="E129" s="54" t="s">
        <v>120</v>
      </c>
      <c r="F129" s="53" t="s">
        <v>57</v>
      </c>
      <c r="G129" s="29" t="s">
        <v>252</v>
      </c>
      <c r="H129" s="55">
        <v>77.371428571428567</v>
      </c>
      <c r="I129" s="53">
        <v>1</v>
      </c>
    </row>
    <row r="130" spans="1:9" x14ac:dyDescent="0.2">
      <c r="A130" s="44">
        <v>14</v>
      </c>
      <c r="B130" s="53">
        <v>799</v>
      </c>
      <c r="C130" s="54" t="s">
        <v>247</v>
      </c>
      <c r="D130" s="54" t="s">
        <v>25</v>
      </c>
      <c r="E130" s="54" t="s">
        <v>26</v>
      </c>
      <c r="F130" s="53" t="s">
        <v>57</v>
      </c>
      <c r="G130" s="29" t="s">
        <v>252</v>
      </c>
      <c r="H130" s="55">
        <v>76.742857142857133</v>
      </c>
      <c r="I130" s="53">
        <v>1</v>
      </c>
    </row>
    <row r="131" spans="1:9" x14ac:dyDescent="0.2">
      <c r="A131" s="44">
        <v>15</v>
      </c>
      <c r="B131" s="53">
        <v>917</v>
      </c>
      <c r="C131" s="54" t="s">
        <v>262</v>
      </c>
      <c r="D131" s="54" t="s">
        <v>257</v>
      </c>
      <c r="E131" s="54" t="s">
        <v>120</v>
      </c>
      <c r="F131" s="53" t="s">
        <v>57</v>
      </c>
      <c r="G131" s="29" t="s">
        <v>252</v>
      </c>
      <c r="H131" s="55">
        <v>76.653061224489804</v>
      </c>
      <c r="I131" s="53">
        <v>1</v>
      </c>
    </row>
    <row r="132" spans="1:9" x14ac:dyDescent="0.2">
      <c r="A132" s="44">
        <v>16</v>
      </c>
      <c r="B132" s="53">
        <v>1503</v>
      </c>
      <c r="C132" s="54" t="s">
        <v>263</v>
      </c>
      <c r="D132" s="54" t="s">
        <v>54</v>
      </c>
      <c r="E132" s="54" t="s">
        <v>55</v>
      </c>
      <c r="F132" s="53" t="s">
        <v>21</v>
      </c>
      <c r="G132" s="29" t="s">
        <v>252</v>
      </c>
      <c r="H132" s="55">
        <v>76.383673469387759</v>
      </c>
      <c r="I132" s="53">
        <v>1</v>
      </c>
    </row>
    <row r="133" spans="1:9" x14ac:dyDescent="0.2">
      <c r="A133" s="44">
        <v>17</v>
      </c>
      <c r="B133" s="53">
        <v>1500</v>
      </c>
      <c r="C133" s="54" t="s">
        <v>248</v>
      </c>
      <c r="D133" s="54" t="s">
        <v>88</v>
      </c>
      <c r="E133" s="54" t="s">
        <v>89</v>
      </c>
      <c r="F133" s="53" t="s">
        <v>57</v>
      </c>
      <c r="G133" s="29" t="s">
        <v>252</v>
      </c>
      <c r="H133" s="55">
        <v>76.02448979591837</v>
      </c>
      <c r="I133" s="53">
        <v>1</v>
      </c>
    </row>
    <row r="134" spans="1:9" x14ac:dyDescent="0.2">
      <c r="A134" s="44">
        <v>18</v>
      </c>
      <c r="B134" s="53">
        <v>32</v>
      </c>
      <c r="C134" s="54" t="s">
        <v>73</v>
      </c>
      <c r="D134" s="54" t="s">
        <v>39</v>
      </c>
      <c r="E134" s="54" t="s">
        <v>40</v>
      </c>
      <c r="F134" s="53" t="s">
        <v>57</v>
      </c>
      <c r="G134" s="29" t="s">
        <v>252</v>
      </c>
      <c r="H134" s="55">
        <v>74.946938775510205</v>
      </c>
      <c r="I134" s="53">
        <v>1</v>
      </c>
    </row>
    <row r="135" spans="1:9" x14ac:dyDescent="0.2">
      <c r="A135" s="44">
        <v>19</v>
      </c>
      <c r="B135" s="53">
        <v>1508</v>
      </c>
      <c r="C135" s="54" t="s">
        <v>246</v>
      </c>
      <c r="D135" s="54" t="s">
        <v>28</v>
      </c>
      <c r="E135" s="54" t="s">
        <v>29</v>
      </c>
      <c r="F135" s="53" t="s">
        <v>57</v>
      </c>
      <c r="G135" s="53" t="s">
        <v>252</v>
      </c>
      <c r="H135" s="64">
        <v>73.689795918367352</v>
      </c>
      <c r="I135" s="53">
        <v>1</v>
      </c>
    </row>
    <row r="136" spans="1:9" x14ac:dyDescent="0.2">
      <c r="A136" s="44">
        <v>20</v>
      </c>
      <c r="B136" s="53">
        <v>548</v>
      </c>
      <c r="C136" s="54" t="s">
        <v>264</v>
      </c>
      <c r="D136" s="54" t="s">
        <v>112</v>
      </c>
      <c r="E136" s="54" t="s">
        <v>113</v>
      </c>
      <c r="F136" s="53" t="s">
        <v>21</v>
      </c>
      <c r="G136" s="53" t="s">
        <v>252</v>
      </c>
      <c r="H136" s="55">
        <v>73.151020408163276</v>
      </c>
      <c r="I136" s="53">
        <v>1</v>
      </c>
    </row>
    <row r="137" spans="1:9" x14ac:dyDescent="0.2">
      <c r="A137" s="44">
        <v>21</v>
      </c>
      <c r="B137" s="53">
        <v>1146</v>
      </c>
      <c r="C137" s="54" t="s">
        <v>265</v>
      </c>
      <c r="D137" s="54" t="s">
        <v>42</v>
      </c>
      <c r="E137" s="54" t="s">
        <v>43</v>
      </c>
      <c r="F137" s="53" t="s">
        <v>57</v>
      </c>
      <c r="G137" s="53" t="s">
        <v>252</v>
      </c>
      <c r="H137" s="55">
        <v>70.636734693877557</v>
      </c>
      <c r="I137" s="53">
        <v>1</v>
      </c>
    </row>
    <row r="138" spans="1:9" x14ac:dyDescent="0.2">
      <c r="A138" s="44">
        <v>22</v>
      </c>
      <c r="B138" s="53">
        <v>1265</v>
      </c>
      <c r="C138" s="54" t="s">
        <v>266</v>
      </c>
      <c r="D138" s="54" t="s">
        <v>257</v>
      </c>
      <c r="E138" s="54" t="s">
        <v>120</v>
      </c>
      <c r="F138" s="53" t="s">
        <v>21</v>
      </c>
      <c r="G138" s="53" t="s">
        <v>252</v>
      </c>
      <c r="H138" s="55">
        <v>70.45714285714287</v>
      </c>
      <c r="I138" s="53">
        <v>1</v>
      </c>
    </row>
    <row r="139" spans="1:9" x14ac:dyDescent="0.2">
      <c r="A139" s="44">
        <v>23</v>
      </c>
      <c r="B139" s="53">
        <v>1029</v>
      </c>
      <c r="C139" s="54" t="s">
        <v>130</v>
      </c>
      <c r="D139" s="54" t="s">
        <v>39</v>
      </c>
      <c r="E139" s="54" t="s">
        <v>40</v>
      </c>
      <c r="F139" s="53" t="s">
        <v>57</v>
      </c>
      <c r="G139" s="53" t="s">
        <v>252</v>
      </c>
      <c r="H139" s="55">
        <v>69.559183673469391</v>
      </c>
      <c r="I139" s="53">
        <v>1</v>
      </c>
    </row>
    <row r="140" spans="1:9" x14ac:dyDescent="0.2">
      <c r="A140" s="44">
        <v>24</v>
      </c>
      <c r="B140" s="53">
        <v>1626</v>
      </c>
      <c r="C140" s="54" t="s">
        <v>267</v>
      </c>
      <c r="D140" s="54" t="s">
        <v>39</v>
      </c>
      <c r="E140" s="54" t="s">
        <v>40</v>
      </c>
      <c r="F140" s="53" t="s">
        <v>57</v>
      </c>
      <c r="G140" s="53" t="s">
        <v>252</v>
      </c>
      <c r="H140" s="55">
        <v>69.469387755102048</v>
      </c>
      <c r="I140" s="53">
        <v>1</v>
      </c>
    </row>
    <row r="141" spans="1:9" x14ac:dyDescent="0.2">
      <c r="A141" s="44">
        <v>25</v>
      </c>
      <c r="B141" s="53">
        <v>1190</v>
      </c>
      <c r="C141" s="54" t="s">
        <v>268</v>
      </c>
      <c r="D141" s="54" t="s">
        <v>59</v>
      </c>
      <c r="E141" s="54" t="s">
        <v>60</v>
      </c>
      <c r="F141" s="53" t="s">
        <v>21</v>
      </c>
      <c r="G141" s="53" t="s">
        <v>252</v>
      </c>
      <c r="H141" s="55">
        <v>68.840816326530614</v>
      </c>
      <c r="I141" s="53">
        <v>1</v>
      </c>
    </row>
    <row r="142" spans="1:9" x14ac:dyDescent="0.2">
      <c r="A142" s="44">
        <v>26</v>
      </c>
      <c r="B142" s="53">
        <v>93</v>
      </c>
      <c r="C142" s="54" t="s">
        <v>249</v>
      </c>
      <c r="D142" s="54" t="s">
        <v>28</v>
      </c>
      <c r="E142" s="54" t="s">
        <v>29</v>
      </c>
      <c r="F142" s="53" t="s">
        <v>57</v>
      </c>
      <c r="G142" s="53" t="s">
        <v>252</v>
      </c>
      <c r="H142" s="55">
        <v>67.13469387755103</v>
      </c>
      <c r="I142" s="53">
        <v>1</v>
      </c>
    </row>
    <row r="143" spans="1:9" x14ac:dyDescent="0.2">
      <c r="A143" s="44">
        <v>27</v>
      </c>
      <c r="B143" s="53">
        <v>1354</v>
      </c>
      <c r="C143" s="54" t="s">
        <v>170</v>
      </c>
      <c r="D143" s="54" t="s">
        <v>36</v>
      </c>
      <c r="E143" s="54" t="s">
        <v>37</v>
      </c>
      <c r="F143" s="53" t="s">
        <v>57</v>
      </c>
      <c r="G143" s="53" t="s">
        <v>252</v>
      </c>
      <c r="H143" s="55">
        <v>67.044897959183686</v>
      </c>
      <c r="I143" s="53">
        <v>1</v>
      </c>
    </row>
    <row r="144" spans="1:9" x14ac:dyDescent="0.2">
      <c r="A144" s="44">
        <v>28</v>
      </c>
      <c r="B144" s="53">
        <v>1444</v>
      </c>
      <c r="C144" s="54" t="s">
        <v>229</v>
      </c>
      <c r="D144" s="54" t="s">
        <v>88</v>
      </c>
      <c r="E144" s="54" t="s">
        <v>89</v>
      </c>
      <c r="F144" s="53" t="s">
        <v>57</v>
      </c>
      <c r="G144" s="53" t="s">
        <v>252</v>
      </c>
      <c r="H144" s="55">
        <v>66.955102040816328</v>
      </c>
      <c r="I144" s="53">
        <v>1</v>
      </c>
    </row>
    <row r="145" spans="1:9" x14ac:dyDescent="0.2">
      <c r="A145" s="44">
        <v>29</v>
      </c>
      <c r="B145" s="53">
        <v>435</v>
      </c>
      <c r="C145" s="54" t="s">
        <v>269</v>
      </c>
      <c r="D145" s="54" t="s">
        <v>42</v>
      </c>
      <c r="E145" s="54" t="s">
        <v>43</v>
      </c>
      <c r="F145" s="53" t="s">
        <v>57</v>
      </c>
      <c r="G145" s="53" t="s">
        <v>252</v>
      </c>
      <c r="H145" s="55">
        <v>65.248979591836743</v>
      </c>
      <c r="I145" s="53">
        <v>1</v>
      </c>
    </row>
    <row r="146" spans="1:9" x14ac:dyDescent="0.2">
      <c r="A146" s="44">
        <v>30</v>
      </c>
      <c r="B146" s="53">
        <v>953</v>
      </c>
      <c r="C146" s="54" t="s">
        <v>270</v>
      </c>
      <c r="D146" s="54" t="s">
        <v>51</v>
      </c>
      <c r="E146" s="54" t="s">
        <v>52</v>
      </c>
      <c r="F146" s="53" t="s">
        <v>57</v>
      </c>
      <c r="G146" s="53" t="s">
        <v>252</v>
      </c>
      <c r="H146" s="55">
        <v>64.440816326530609</v>
      </c>
      <c r="I146" s="53">
        <v>1</v>
      </c>
    </row>
    <row r="147" spans="1:9" x14ac:dyDescent="0.2">
      <c r="A147" s="44">
        <v>31</v>
      </c>
      <c r="B147" s="53">
        <v>975</v>
      </c>
      <c r="C147" s="54" t="s">
        <v>172</v>
      </c>
      <c r="D147" s="54" t="s">
        <v>85</v>
      </c>
      <c r="E147" s="54" t="s">
        <v>86</v>
      </c>
      <c r="F147" s="53" t="s">
        <v>57</v>
      </c>
      <c r="G147" s="53" t="s">
        <v>252</v>
      </c>
      <c r="H147" s="55">
        <v>63.902040816326533</v>
      </c>
      <c r="I147" s="53">
        <v>1</v>
      </c>
    </row>
    <row r="148" spans="1:9" x14ac:dyDescent="0.2">
      <c r="A148" s="44">
        <v>32</v>
      </c>
      <c r="B148" s="53">
        <v>1162</v>
      </c>
      <c r="C148" s="54" t="s">
        <v>271</v>
      </c>
      <c r="D148" s="54" t="s">
        <v>28</v>
      </c>
      <c r="E148" s="54" t="s">
        <v>29</v>
      </c>
      <c r="F148" s="53" t="s">
        <v>57</v>
      </c>
      <c r="G148" s="53" t="s">
        <v>252</v>
      </c>
      <c r="H148" s="55">
        <v>61.118367346938776</v>
      </c>
      <c r="I148" s="53">
        <v>1</v>
      </c>
    </row>
    <row r="149" spans="1:9" x14ac:dyDescent="0.2">
      <c r="A149" s="44">
        <v>33</v>
      </c>
      <c r="B149" s="53">
        <v>1601</v>
      </c>
      <c r="C149" s="54" t="s">
        <v>272</v>
      </c>
      <c r="D149" s="54" t="s">
        <v>112</v>
      </c>
      <c r="E149" s="54" t="s">
        <v>113</v>
      </c>
      <c r="F149" s="53" t="s">
        <v>57</v>
      </c>
      <c r="G149" s="53" t="s">
        <v>252</v>
      </c>
      <c r="H149" s="55">
        <v>59.861224489795923</v>
      </c>
      <c r="I149" s="53">
        <v>1</v>
      </c>
    </row>
    <row r="150" spans="1:9" x14ac:dyDescent="0.2">
      <c r="A150" s="44">
        <v>34</v>
      </c>
      <c r="B150" s="53">
        <v>1586</v>
      </c>
      <c r="C150" s="54" t="s">
        <v>273</v>
      </c>
      <c r="D150" s="54" t="s">
        <v>42</v>
      </c>
      <c r="E150" s="54" t="s">
        <v>43</v>
      </c>
      <c r="F150" s="53" t="s">
        <v>57</v>
      </c>
      <c r="G150" s="53" t="s">
        <v>252</v>
      </c>
      <c r="H150" s="55">
        <v>54.742857142857147</v>
      </c>
      <c r="I150" s="53">
        <v>1</v>
      </c>
    </row>
    <row r="151" spans="1:9" x14ac:dyDescent="0.2">
      <c r="A151" s="44">
        <v>35</v>
      </c>
      <c r="B151" s="53">
        <v>1535</v>
      </c>
      <c r="C151" s="54" t="s">
        <v>274</v>
      </c>
      <c r="D151" s="54" t="s">
        <v>42</v>
      </c>
      <c r="E151" s="54" t="s">
        <v>43</v>
      </c>
      <c r="F151" s="53" t="s">
        <v>21</v>
      </c>
      <c r="G151" s="53" t="s">
        <v>252</v>
      </c>
      <c r="H151" s="55">
        <v>53.126530612244906</v>
      </c>
      <c r="I151" s="53">
        <v>1</v>
      </c>
    </row>
    <row r="152" spans="1:9" x14ac:dyDescent="0.2">
      <c r="A152" s="44">
        <v>36</v>
      </c>
      <c r="B152" s="53">
        <v>107</v>
      </c>
      <c r="C152" s="54" t="s">
        <v>275</v>
      </c>
      <c r="D152" s="54" t="s">
        <v>82</v>
      </c>
      <c r="E152" s="54" t="s">
        <v>83</v>
      </c>
      <c r="F152" s="53" t="s">
        <v>21</v>
      </c>
      <c r="G152" s="53" t="s">
        <v>252</v>
      </c>
      <c r="H152" s="64" t="s">
        <v>23</v>
      </c>
      <c r="I152" s="53">
        <v>1</v>
      </c>
    </row>
    <row r="153" spans="1:9" x14ac:dyDescent="0.2">
      <c r="A153" s="44">
        <v>37</v>
      </c>
      <c r="B153" s="53">
        <v>260</v>
      </c>
      <c r="C153" s="54" t="s">
        <v>276</v>
      </c>
      <c r="D153" s="54" t="s">
        <v>82</v>
      </c>
      <c r="E153" s="54" t="s">
        <v>83</v>
      </c>
      <c r="F153" s="53" t="s">
        <v>57</v>
      </c>
      <c r="G153" s="53" t="s">
        <v>252</v>
      </c>
      <c r="H153" s="64" t="s">
        <v>23</v>
      </c>
      <c r="I153" s="53">
        <v>1</v>
      </c>
    </row>
    <row r="154" spans="1:9" x14ac:dyDescent="0.2">
      <c r="A154" s="44">
        <v>38</v>
      </c>
      <c r="B154" s="53">
        <v>283</v>
      </c>
      <c r="C154" s="54" t="s">
        <v>277</v>
      </c>
      <c r="D154" s="54" t="s">
        <v>36</v>
      </c>
      <c r="E154" s="54" t="s">
        <v>37</v>
      </c>
      <c r="F154" s="53" t="s">
        <v>21</v>
      </c>
      <c r="G154" s="53" t="s">
        <v>252</v>
      </c>
      <c r="H154" s="64" t="s">
        <v>23</v>
      </c>
      <c r="I154" s="53">
        <v>1</v>
      </c>
    </row>
    <row r="155" spans="1:9" x14ac:dyDescent="0.2">
      <c r="A155" s="44">
        <v>39</v>
      </c>
      <c r="B155" s="53">
        <v>1370</v>
      </c>
      <c r="C155" s="54" t="s">
        <v>278</v>
      </c>
      <c r="D155" s="54" t="s">
        <v>82</v>
      </c>
      <c r="E155" s="54" t="s">
        <v>83</v>
      </c>
      <c r="F155" s="53" t="s">
        <v>57</v>
      </c>
      <c r="G155" s="53" t="s">
        <v>252</v>
      </c>
      <c r="H155" s="64" t="s">
        <v>23</v>
      </c>
      <c r="I155" s="53">
        <v>1</v>
      </c>
    </row>
    <row r="156" spans="1:9" x14ac:dyDescent="0.2">
      <c r="A156" s="44">
        <v>40</v>
      </c>
      <c r="B156" s="53">
        <v>1631</v>
      </c>
      <c r="C156" s="54" t="s">
        <v>279</v>
      </c>
      <c r="D156" s="54" t="s">
        <v>82</v>
      </c>
      <c r="E156" s="54" t="s">
        <v>83</v>
      </c>
      <c r="F156" s="53" t="s">
        <v>57</v>
      </c>
      <c r="G156" s="53" t="s">
        <v>252</v>
      </c>
      <c r="H156" s="64" t="s">
        <v>23</v>
      </c>
      <c r="I156" s="53">
        <v>1</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3"/>
  <sheetViews>
    <sheetView workbookViewId="0">
      <selection activeCell="D1" sqref="D1:O1"/>
    </sheetView>
  </sheetViews>
  <sheetFormatPr defaultRowHeight="15" x14ac:dyDescent="0.25"/>
  <cols>
    <col min="1" max="1" width="3.85546875" customWidth="1"/>
    <col min="2" max="2" width="12.85546875" customWidth="1"/>
    <col min="3" max="3" width="16.7109375" customWidth="1"/>
    <col min="4" max="13" width="5.140625" customWidth="1"/>
    <col min="14" max="14" width="5.140625" style="15" customWidth="1"/>
    <col min="16" max="16" width="7" style="15" customWidth="1"/>
    <col min="17" max="17" width="8" style="15" customWidth="1"/>
    <col min="18" max="18" width="4.5703125" bestFit="1" customWidth="1"/>
  </cols>
  <sheetData>
    <row r="1" spans="1:17" ht="34.5" thickBot="1" x14ac:dyDescent="0.55000000000000004">
      <c r="A1" s="80"/>
      <c r="B1" s="81"/>
      <c r="C1" s="82"/>
      <c r="D1" s="89" t="s">
        <v>250</v>
      </c>
      <c r="E1" s="89"/>
      <c r="F1" s="89"/>
      <c r="G1" s="89"/>
      <c r="H1" s="89"/>
      <c r="I1" s="89"/>
      <c r="J1" s="89"/>
      <c r="K1" s="89"/>
      <c r="L1" s="89"/>
      <c r="M1" s="89"/>
      <c r="N1" s="89"/>
      <c r="O1" s="90"/>
    </row>
    <row r="2" spans="1:17" x14ac:dyDescent="0.25">
      <c r="A2" s="83"/>
      <c r="B2" s="84"/>
      <c r="C2" s="85"/>
      <c r="D2" s="51"/>
      <c r="E2" s="16"/>
      <c r="F2" s="16"/>
      <c r="G2" s="16"/>
      <c r="H2" s="16"/>
      <c r="I2" s="16"/>
      <c r="J2" s="16"/>
      <c r="K2" s="16"/>
      <c r="L2" s="16"/>
      <c r="M2" s="16"/>
      <c r="N2" s="16"/>
    </row>
    <row r="3" spans="1:17" ht="114" customHeight="1" thickBot="1" x14ac:dyDescent="0.3">
      <c r="A3" s="86"/>
      <c r="B3" s="87"/>
      <c r="C3" s="88"/>
      <c r="D3" s="52">
        <v>45304</v>
      </c>
      <c r="E3" s="45">
        <v>45319</v>
      </c>
      <c r="F3" s="45">
        <v>45360</v>
      </c>
      <c r="G3" s="45">
        <v>45381</v>
      </c>
      <c r="H3" s="46">
        <v>45416</v>
      </c>
      <c r="I3" s="45">
        <v>45458</v>
      </c>
      <c r="J3" s="45">
        <v>45500</v>
      </c>
      <c r="K3" s="45">
        <v>45521</v>
      </c>
      <c r="L3" s="45">
        <v>45563</v>
      </c>
      <c r="M3" s="45">
        <v>45584</v>
      </c>
      <c r="N3" s="45">
        <v>45619</v>
      </c>
      <c r="O3" s="47"/>
    </row>
    <row r="4" spans="1:17" ht="133.5" customHeight="1" x14ac:dyDescent="0.25">
      <c r="A4" s="79" t="s">
        <v>243</v>
      </c>
      <c r="B4" s="79"/>
      <c r="C4" s="79"/>
      <c r="D4" s="57" t="s">
        <v>83</v>
      </c>
      <c r="E4" s="57" t="s">
        <v>29</v>
      </c>
      <c r="F4" s="57" t="s">
        <v>43</v>
      </c>
      <c r="G4" s="58" t="s">
        <v>37</v>
      </c>
      <c r="H4" s="57" t="s">
        <v>60</v>
      </c>
      <c r="I4" s="57" t="s">
        <v>251</v>
      </c>
      <c r="J4" s="57" t="s">
        <v>52</v>
      </c>
      <c r="K4" s="57" t="s">
        <v>26</v>
      </c>
      <c r="L4" s="57" t="s">
        <v>32</v>
      </c>
      <c r="M4" s="57" t="s">
        <v>113</v>
      </c>
      <c r="N4" s="59" t="s">
        <v>20</v>
      </c>
      <c r="O4" s="48" t="s">
        <v>180</v>
      </c>
      <c r="P4" s="56" t="s">
        <v>244</v>
      </c>
      <c r="Q4" s="62" t="s">
        <v>245</v>
      </c>
    </row>
    <row r="5" spans="1:17" ht="17.25" customHeight="1" x14ac:dyDescent="0.25">
      <c r="A5" s="49">
        <v>1</v>
      </c>
      <c r="B5" s="49" t="s">
        <v>214</v>
      </c>
      <c r="C5" s="63" t="s">
        <v>17</v>
      </c>
      <c r="D5" s="64">
        <v>31</v>
      </c>
      <c r="E5" s="64"/>
      <c r="F5" s="64"/>
      <c r="G5" s="64"/>
      <c r="H5" s="64"/>
      <c r="I5" s="65"/>
      <c r="J5" s="65"/>
      <c r="K5" s="65"/>
      <c r="L5" s="65"/>
      <c r="M5" s="65"/>
      <c r="N5" s="65"/>
      <c r="O5" s="50">
        <f t="shared" ref="O5:O32" si="0">SUM(D5:N5)</f>
        <v>31</v>
      </c>
      <c r="P5" s="66"/>
      <c r="Q5" s="67">
        <f t="shared" ref="Q5:Q32" si="1">O5-P5</f>
        <v>31</v>
      </c>
    </row>
    <row r="6" spans="1:17" ht="17.25" customHeight="1" x14ac:dyDescent="0.25">
      <c r="A6" s="49">
        <v>2</v>
      </c>
      <c r="B6" s="68" t="s">
        <v>182</v>
      </c>
      <c r="C6" s="63" t="s">
        <v>15</v>
      </c>
      <c r="D6" s="64">
        <v>32</v>
      </c>
      <c r="E6" s="64"/>
      <c r="F6" s="64"/>
      <c r="G6" s="64"/>
      <c r="H6" s="64"/>
      <c r="I6" s="65"/>
      <c r="J6" s="65"/>
      <c r="K6" s="65"/>
      <c r="L6" s="65"/>
      <c r="M6" s="65"/>
      <c r="N6" s="65"/>
      <c r="O6" s="50">
        <f t="shared" si="0"/>
        <v>32</v>
      </c>
      <c r="P6" s="66"/>
      <c r="Q6" s="67">
        <f t="shared" si="1"/>
        <v>32</v>
      </c>
    </row>
    <row r="7" spans="1:17" ht="17.25" customHeight="1" x14ac:dyDescent="0.25">
      <c r="A7" s="49">
        <v>3</v>
      </c>
      <c r="B7" s="49" t="s">
        <v>181</v>
      </c>
      <c r="C7" s="63" t="s">
        <v>176</v>
      </c>
      <c r="D7" s="64">
        <v>36</v>
      </c>
      <c r="E7" s="64"/>
      <c r="F7" s="64"/>
      <c r="G7" s="64"/>
      <c r="H7" s="64"/>
      <c r="I7" s="65"/>
      <c r="J7" s="65"/>
      <c r="K7" s="65"/>
      <c r="L7" s="65"/>
      <c r="M7" s="65"/>
      <c r="N7" s="65"/>
      <c r="O7" s="50">
        <f t="shared" si="0"/>
        <v>36</v>
      </c>
      <c r="P7" s="66"/>
      <c r="Q7" s="67">
        <f t="shared" si="1"/>
        <v>36</v>
      </c>
    </row>
    <row r="8" spans="1:17" ht="17.25" customHeight="1" x14ac:dyDescent="0.25">
      <c r="A8" s="49">
        <v>4</v>
      </c>
      <c r="B8" s="49" t="s">
        <v>189</v>
      </c>
      <c r="C8" s="63" t="s">
        <v>14</v>
      </c>
      <c r="D8" s="64">
        <v>37</v>
      </c>
      <c r="E8" s="64"/>
      <c r="F8" s="64"/>
      <c r="G8" s="64"/>
      <c r="H8" s="64"/>
      <c r="I8" s="65"/>
      <c r="J8" s="65"/>
      <c r="K8" s="65"/>
      <c r="L8" s="65"/>
      <c r="M8" s="65"/>
      <c r="N8" s="65"/>
      <c r="O8" s="50">
        <f t="shared" si="0"/>
        <v>37</v>
      </c>
      <c r="P8" s="66"/>
      <c r="Q8" s="67">
        <f t="shared" si="1"/>
        <v>37</v>
      </c>
    </row>
    <row r="9" spans="1:17" ht="17.25" customHeight="1" x14ac:dyDescent="0.25">
      <c r="A9" s="49">
        <v>5</v>
      </c>
      <c r="B9" s="68" t="s">
        <v>231</v>
      </c>
      <c r="C9" s="63" t="s">
        <v>183</v>
      </c>
      <c r="D9" s="64">
        <v>61</v>
      </c>
      <c r="E9" s="64"/>
      <c r="F9" s="64"/>
      <c r="G9" s="64"/>
      <c r="H9" s="64"/>
      <c r="I9" s="65"/>
      <c r="J9" s="65"/>
      <c r="K9" s="65"/>
      <c r="L9" s="65"/>
      <c r="M9" s="65"/>
      <c r="N9" s="65"/>
      <c r="O9" s="50">
        <f t="shared" si="0"/>
        <v>61</v>
      </c>
      <c r="P9" s="66"/>
      <c r="Q9" s="67">
        <f t="shared" si="1"/>
        <v>61</v>
      </c>
    </row>
    <row r="10" spans="1:17" ht="17.25" customHeight="1" x14ac:dyDescent="0.25">
      <c r="A10" s="49">
        <v>6</v>
      </c>
      <c r="B10" s="49" t="s">
        <v>194</v>
      </c>
      <c r="C10" s="63" t="s">
        <v>11</v>
      </c>
      <c r="D10" s="64">
        <v>98</v>
      </c>
      <c r="E10" s="64"/>
      <c r="F10" s="64"/>
      <c r="G10" s="64"/>
      <c r="H10" s="64"/>
      <c r="I10" s="65"/>
      <c r="J10" s="65"/>
      <c r="K10" s="65"/>
      <c r="L10" s="65"/>
      <c r="M10" s="65"/>
      <c r="N10" s="65"/>
      <c r="O10" s="50">
        <f t="shared" si="0"/>
        <v>98</v>
      </c>
      <c r="P10" s="66"/>
      <c r="Q10" s="67">
        <f t="shared" si="1"/>
        <v>98</v>
      </c>
    </row>
    <row r="11" spans="1:17" ht="17.25" customHeight="1" x14ac:dyDescent="0.25">
      <c r="A11" s="49">
        <v>7</v>
      </c>
      <c r="B11" s="49" t="s">
        <v>195</v>
      </c>
      <c r="C11" s="63" t="s">
        <v>177</v>
      </c>
      <c r="D11" s="64">
        <v>100</v>
      </c>
      <c r="E11" s="64"/>
      <c r="F11" s="64"/>
      <c r="G11" s="64"/>
      <c r="H11" s="64"/>
      <c r="I11" s="65"/>
      <c r="J11" s="65"/>
      <c r="K11" s="65"/>
      <c r="L11" s="65"/>
      <c r="M11" s="65"/>
      <c r="N11" s="65"/>
      <c r="O11" s="50">
        <f t="shared" si="0"/>
        <v>100</v>
      </c>
      <c r="P11" s="66"/>
      <c r="Q11" s="67">
        <f t="shared" si="1"/>
        <v>100</v>
      </c>
    </row>
    <row r="12" spans="1:17" ht="17.25" customHeight="1" x14ac:dyDescent="0.25">
      <c r="A12" s="49">
        <v>8</v>
      </c>
      <c r="B12" s="49" t="s">
        <v>184</v>
      </c>
      <c r="C12" s="63" t="s">
        <v>185</v>
      </c>
      <c r="D12" s="64">
        <v>120</v>
      </c>
      <c r="E12" s="64"/>
      <c r="F12" s="64"/>
      <c r="G12" s="64"/>
      <c r="H12" s="64"/>
      <c r="I12" s="65"/>
      <c r="J12" s="65"/>
      <c r="K12" s="65"/>
      <c r="L12" s="65"/>
      <c r="M12" s="65"/>
      <c r="N12" s="65"/>
      <c r="O12" s="50">
        <f t="shared" si="0"/>
        <v>120</v>
      </c>
      <c r="P12" s="66"/>
      <c r="Q12" s="67">
        <f t="shared" si="1"/>
        <v>120</v>
      </c>
    </row>
    <row r="13" spans="1:17" ht="17.25" customHeight="1" x14ac:dyDescent="0.25">
      <c r="A13" s="49">
        <v>9</v>
      </c>
      <c r="B13" s="49" t="s">
        <v>186</v>
      </c>
      <c r="C13" s="63" t="s">
        <v>178</v>
      </c>
      <c r="D13" s="64">
        <v>120</v>
      </c>
      <c r="E13" s="64"/>
      <c r="F13" s="64"/>
      <c r="G13" s="64"/>
      <c r="H13" s="64"/>
      <c r="I13" s="65"/>
      <c r="J13" s="65"/>
      <c r="K13" s="65"/>
      <c r="L13" s="65"/>
      <c r="M13" s="65"/>
      <c r="N13" s="65"/>
      <c r="O13" s="50">
        <f t="shared" si="0"/>
        <v>120</v>
      </c>
      <c r="P13" s="66"/>
      <c r="Q13" s="67">
        <f t="shared" si="1"/>
        <v>120</v>
      </c>
    </row>
    <row r="14" spans="1:17" ht="17.25" customHeight="1" x14ac:dyDescent="0.25">
      <c r="A14" s="49">
        <v>10</v>
      </c>
      <c r="B14" s="49" t="s">
        <v>192</v>
      </c>
      <c r="C14" s="63" t="s">
        <v>193</v>
      </c>
      <c r="D14" s="64">
        <v>126</v>
      </c>
      <c r="E14" s="64"/>
      <c r="F14" s="64"/>
      <c r="G14" s="64"/>
      <c r="H14" s="64"/>
      <c r="I14" s="65"/>
      <c r="J14" s="65"/>
      <c r="K14" s="65"/>
      <c r="L14" s="65"/>
      <c r="M14" s="65"/>
      <c r="N14" s="65"/>
      <c r="O14" s="50">
        <f t="shared" si="0"/>
        <v>126</v>
      </c>
      <c r="P14" s="66"/>
      <c r="Q14" s="67">
        <f t="shared" si="1"/>
        <v>126</v>
      </c>
    </row>
    <row r="15" spans="1:17" ht="17.25" customHeight="1" x14ac:dyDescent="0.25">
      <c r="A15" s="49">
        <v>11</v>
      </c>
      <c r="B15" s="49" t="s">
        <v>199</v>
      </c>
      <c r="C15" s="63" t="s">
        <v>12</v>
      </c>
      <c r="D15" s="64">
        <v>128</v>
      </c>
      <c r="E15" s="64"/>
      <c r="F15" s="64"/>
      <c r="G15" s="64"/>
      <c r="H15" s="64"/>
      <c r="I15" s="65"/>
      <c r="J15" s="65"/>
      <c r="K15" s="65"/>
      <c r="L15" s="65"/>
      <c r="M15" s="65"/>
      <c r="N15" s="65"/>
      <c r="O15" s="50">
        <f t="shared" si="0"/>
        <v>128</v>
      </c>
      <c r="P15" s="66"/>
      <c r="Q15" s="67">
        <f t="shared" si="1"/>
        <v>128</v>
      </c>
    </row>
    <row r="16" spans="1:17" ht="17.25" customHeight="1" x14ac:dyDescent="0.25">
      <c r="A16" s="49">
        <v>12</v>
      </c>
      <c r="B16" s="49" t="s">
        <v>196</v>
      </c>
      <c r="C16" s="63" t="s">
        <v>197</v>
      </c>
      <c r="D16" s="64">
        <v>131</v>
      </c>
      <c r="E16" s="64"/>
      <c r="F16" s="64"/>
      <c r="G16" s="64"/>
      <c r="H16" s="64"/>
      <c r="I16" s="65"/>
      <c r="J16" s="65"/>
      <c r="K16" s="65"/>
      <c r="L16" s="65"/>
      <c r="M16" s="65"/>
      <c r="N16" s="65"/>
      <c r="O16" s="50">
        <f t="shared" si="0"/>
        <v>131</v>
      </c>
      <c r="P16" s="66"/>
      <c r="Q16" s="67">
        <f t="shared" si="1"/>
        <v>131</v>
      </c>
    </row>
    <row r="17" spans="1:17" ht="17.25" customHeight="1" x14ac:dyDescent="0.25">
      <c r="A17" s="49">
        <v>13</v>
      </c>
      <c r="B17" s="49" t="s">
        <v>201</v>
      </c>
      <c r="C17" s="63" t="s">
        <v>202</v>
      </c>
      <c r="D17" s="64">
        <v>137</v>
      </c>
      <c r="E17" s="64"/>
      <c r="F17" s="64"/>
      <c r="G17" s="64"/>
      <c r="H17" s="64"/>
      <c r="I17" s="65"/>
      <c r="J17" s="65"/>
      <c r="K17" s="65"/>
      <c r="L17" s="65"/>
      <c r="M17" s="65"/>
      <c r="N17" s="65"/>
      <c r="O17" s="50">
        <f t="shared" si="0"/>
        <v>137</v>
      </c>
      <c r="P17" s="66"/>
      <c r="Q17" s="67">
        <f t="shared" si="1"/>
        <v>137</v>
      </c>
    </row>
    <row r="18" spans="1:17" ht="17.25" customHeight="1" x14ac:dyDescent="0.25">
      <c r="A18" s="49">
        <v>14</v>
      </c>
      <c r="B18" s="49" t="s">
        <v>187</v>
      </c>
      <c r="C18" s="63" t="s">
        <v>188</v>
      </c>
      <c r="D18" s="64">
        <v>144</v>
      </c>
      <c r="E18" s="64"/>
      <c r="F18" s="64"/>
      <c r="G18" s="64"/>
      <c r="H18" s="64"/>
      <c r="I18" s="65"/>
      <c r="J18" s="65"/>
      <c r="K18" s="65"/>
      <c r="L18" s="65"/>
      <c r="M18" s="65"/>
      <c r="N18" s="65"/>
      <c r="O18" s="50">
        <f t="shared" si="0"/>
        <v>144</v>
      </c>
      <c r="P18" s="66"/>
      <c r="Q18" s="67">
        <f t="shared" si="1"/>
        <v>144</v>
      </c>
    </row>
    <row r="19" spans="1:17" ht="17.25" customHeight="1" x14ac:dyDescent="0.25">
      <c r="A19" s="49">
        <v>15</v>
      </c>
      <c r="B19" s="49" t="s">
        <v>203</v>
      </c>
      <c r="C19" s="63" t="s">
        <v>204</v>
      </c>
      <c r="D19" s="64">
        <v>162</v>
      </c>
      <c r="E19" s="64"/>
      <c r="F19" s="64"/>
      <c r="G19" s="64"/>
      <c r="H19" s="64"/>
      <c r="I19" s="65"/>
      <c r="J19" s="65"/>
      <c r="K19" s="65"/>
      <c r="L19" s="65"/>
      <c r="M19" s="65"/>
      <c r="N19" s="65"/>
      <c r="O19" s="50">
        <f t="shared" si="0"/>
        <v>162</v>
      </c>
      <c r="P19" s="66"/>
      <c r="Q19" s="67">
        <f t="shared" si="1"/>
        <v>162</v>
      </c>
    </row>
    <row r="20" spans="1:17" ht="17.25" customHeight="1" x14ac:dyDescent="0.25">
      <c r="A20" s="49">
        <v>16</v>
      </c>
      <c r="B20" s="49" t="s">
        <v>215</v>
      </c>
      <c r="C20" s="63" t="s">
        <v>216</v>
      </c>
      <c r="D20" s="64">
        <v>205</v>
      </c>
      <c r="E20" s="64"/>
      <c r="F20" s="64"/>
      <c r="G20" s="64"/>
      <c r="H20" s="64"/>
      <c r="I20" s="65"/>
      <c r="J20" s="65"/>
      <c r="K20" s="65"/>
      <c r="L20" s="65"/>
      <c r="M20" s="65"/>
      <c r="N20" s="65"/>
      <c r="O20" s="50">
        <f t="shared" si="0"/>
        <v>205</v>
      </c>
      <c r="P20" s="66"/>
      <c r="Q20" s="67">
        <f t="shared" si="1"/>
        <v>205</v>
      </c>
    </row>
    <row r="21" spans="1:17" ht="17.25" customHeight="1" x14ac:dyDescent="0.25">
      <c r="A21" s="49">
        <v>17</v>
      </c>
      <c r="B21" s="49" t="s">
        <v>217</v>
      </c>
      <c r="C21" s="63" t="s">
        <v>13</v>
      </c>
      <c r="D21" s="64">
        <v>222</v>
      </c>
      <c r="E21" s="64"/>
      <c r="F21" s="64"/>
      <c r="G21" s="64"/>
      <c r="H21" s="64"/>
      <c r="I21" s="65"/>
      <c r="J21" s="65"/>
      <c r="K21" s="65"/>
      <c r="L21" s="65"/>
      <c r="M21" s="65"/>
      <c r="N21" s="65"/>
      <c r="O21" s="50">
        <f t="shared" si="0"/>
        <v>222</v>
      </c>
      <c r="P21" s="66"/>
      <c r="Q21" s="67">
        <f t="shared" si="1"/>
        <v>222</v>
      </c>
    </row>
    <row r="22" spans="1:17" ht="17.25" customHeight="1" x14ac:dyDescent="0.25">
      <c r="A22" s="49">
        <v>18</v>
      </c>
      <c r="B22" s="49" t="s">
        <v>190</v>
      </c>
      <c r="C22" s="63" t="s">
        <v>191</v>
      </c>
      <c r="D22" s="64">
        <v>227</v>
      </c>
      <c r="E22" s="64"/>
      <c r="F22" s="64"/>
      <c r="G22" s="64"/>
      <c r="H22" s="64"/>
      <c r="I22" s="65"/>
      <c r="J22" s="65"/>
      <c r="K22" s="65"/>
      <c r="L22" s="65"/>
      <c r="M22" s="65"/>
      <c r="N22" s="65"/>
      <c r="O22" s="50">
        <f t="shared" si="0"/>
        <v>227</v>
      </c>
      <c r="P22" s="66"/>
      <c r="Q22" s="67">
        <f t="shared" si="1"/>
        <v>227</v>
      </c>
    </row>
    <row r="23" spans="1:17" ht="17.25" customHeight="1" x14ac:dyDescent="0.25">
      <c r="A23" s="49">
        <v>19</v>
      </c>
      <c r="B23" s="49" t="s">
        <v>200</v>
      </c>
      <c r="C23" s="63" t="s">
        <v>179</v>
      </c>
      <c r="D23" s="64">
        <v>236</v>
      </c>
      <c r="E23" s="64"/>
      <c r="F23" s="64"/>
      <c r="G23" s="64"/>
      <c r="H23" s="64"/>
      <c r="I23" s="65"/>
      <c r="J23" s="65"/>
      <c r="K23" s="65"/>
      <c r="L23" s="65"/>
      <c r="M23" s="65"/>
      <c r="N23" s="65"/>
      <c r="O23" s="50">
        <f t="shared" si="0"/>
        <v>236</v>
      </c>
      <c r="P23" s="66"/>
      <c r="Q23" s="67">
        <f t="shared" si="1"/>
        <v>236</v>
      </c>
    </row>
    <row r="24" spans="1:17" ht="17.25" customHeight="1" x14ac:dyDescent="0.25">
      <c r="A24" s="49">
        <v>20</v>
      </c>
      <c r="B24" s="49" t="s">
        <v>182</v>
      </c>
      <c r="C24" s="63" t="s">
        <v>207</v>
      </c>
      <c r="D24" s="64">
        <v>269</v>
      </c>
      <c r="E24" s="64"/>
      <c r="F24" s="64"/>
      <c r="G24" s="64"/>
      <c r="H24" s="64"/>
      <c r="I24" s="65"/>
      <c r="J24" s="65"/>
      <c r="K24" s="65"/>
      <c r="L24" s="65"/>
      <c r="M24" s="65"/>
      <c r="N24" s="65"/>
      <c r="O24" s="50">
        <f t="shared" si="0"/>
        <v>269</v>
      </c>
      <c r="P24" s="66"/>
      <c r="Q24" s="67">
        <f t="shared" si="1"/>
        <v>269</v>
      </c>
    </row>
    <row r="25" spans="1:17" ht="17.25" customHeight="1" x14ac:dyDescent="0.25">
      <c r="A25" s="49">
        <v>21</v>
      </c>
      <c r="B25" s="49" t="s">
        <v>210</v>
      </c>
      <c r="C25" s="63" t="s">
        <v>211</v>
      </c>
      <c r="D25" s="64">
        <v>276</v>
      </c>
      <c r="E25" s="64"/>
      <c r="F25" s="64"/>
      <c r="G25" s="64"/>
      <c r="H25" s="64"/>
      <c r="I25" s="65"/>
      <c r="J25" s="65"/>
      <c r="K25" s="65"/>
      <c r="L25" s="65"/>
      <c r="M25" s="65"/>
      <c r="N25" s="65"/>
      <c r="O25" s="50">
        <f t="shared" si="0"/>
        <v>276</v>
      </c>
      <c r="P25" s="66"/>
      <c r="Q25" s="67">
        <f t="shared" si="1"/>
        <v>276</v>
      </c>
    </row>
    <row r="26" spans="1:17" ht="17.25" customHeight="1" x14ac:dyDescent="0.25">
      <c r="A26" s="49">
        <v>22</v>
      </c>
      <c r="B26" s="49" t="s">
        <v>208</v>
      </c>
      <c r="C26" s="63" t="s">
        <v>209</v>
      </c>
      <c r="D26" s="64">
        <v>299</v>
      </c>
      <c r="E26" s="64"/>
      <c r="F26" s="64"/>
      <c r="G26" s="64"/>
      <c r="H26" s="64"/>
      <c r="I26" s="65"/>
      <c r="J26" s="65"/>
      <c r="K26" s="65"/>
      <c r="L26" s="65"/>
      <c r="M26" s="65"/>
      <c r="N26" s="65"/>
      <c r="O26" s="50">
        <f t="shared" si="0"/>
        <v>299</v>
      </c>
      <c r="P26" s="66"/>
      <c r="Q26" s="67">
        <f t="shared" si="1"/>
        <v>299</v>
      </c>
    </row>
    <row r="27" spans="1:17" ht="17.25" customHeight="1" x14ac:dyDescent="0.25">
      <c r="A27" s="49">
        <v>23</v>
      </c>
      <c r="B27" s="49" t="s">
        <v>218</v>
      </c>
      <c r="C27" s="63" t="s">
        <v>219</v>
      </c>
      <c r="D27" s="64">
        <v>311</v>
      </c>
      <c r="E27" s="64"/>
      <c r="F27" s="64"/>
      <c r="G27" s="64"/>
      <c r="H27" s="64"/>
      <c r="I27" s="65"/>
      <c r="J27" s="65"/>
      <c r="K27" s="65"/>
      <c r="L27" s="65"/>
      <c r="M27" s="65"/>
      <c r="N27" s="65"/>
      <c r="O27" s="50">
        <f t="shared" si="0"/>
        <v>311</v>
      </c>
      <c r="P27" s="66"/>
      <c r="Q27" s="67">
        <f t="shared" si="1"/>
        <v>311</v>
      </c>
    </row>
    <row r="28" spans="1:17" ht="17.25" customHeight="1" x14ac:dyDescent="0.25">
      <c r="A28" s="49">
        <v>24</v>
      </c>
      <c r="B28" s="49" t="s">
        <v>212</v>
      </c>
      <c r="C28" s="63" t="s">
        <v>213</v>
      </c>
      <c r="D28" s="64">
        <v>347</v>
      </c>
      <c r="E28" s="64"/>
      <c r="F28" s="64"/>
      <c r="G28" s="64"/>
      <c r="H28" s="64"/>
      <c r="I28" s="65"/>
      <c r="J28" s="65"/>
      <c r="K28" s="65"/>
      <c r="L28" s="65"/>
      <c r="M28" s="65"/>
      <c r="N28" s="65"/>
      <c r="O28" s="50">
        <f t="shared" si="0"/>
        <v>347</v>
      </c>
      <c r="P28" s="66"/>
      <c r="Q28" s="67">
        <f t="shared" si="1"/>
        <v>347</v>
      </c>
    </row>
    <row r="29" spans="1:17" ht="17.25" customHeight="1" x14ac:dyDescent="0.25">
      <c r="A29" s="49">
        <v>25</v>
      </c>
      <c r="B29" s="49" t="s">
        <v>198</v>
      </c>
      <c r="C29" s="63" t="s">
        <v>10</v>
      </c>
      <c r="D29" s="64">
        <v>500</v>
      </c>
      <c r="E29" s="64"/>
      <c r="F29" s="64"/>
      <c r="G29" s="64"/>
      <c r="H29" s="64"/>
      <c r="I29" s="65"/>
      <c r="J29" s="65"/>
      <c r="K29" s="65"/>
      <c r="L29" s="65"/>
      <c r="M29" s="65"/>
      <c r="N29" s="65"/>
      <c r="O29" s="50">
        <f t="shared" si="0"/>
        <v>500</v>
      </c>
      <c r="P29" s="66"/>
      <c r="Q29" s="67">
        <f t="shared" si="1"/>
        <v>500</v>
      </c>
    </row>
    <row r="30" spans="1:17" ht="17.25" customHeight="1" x14ac:dyDescent="0.25">
      <c r="A30" s="49">
        <v>26</v>
      </c>
      <c r="B30" s="49" t="s">
        <v>205</v>
      </c>
      <c r="C30" s="63" t="s">
        <v>206</v>
      </c>
      <c r="D30" s="64">
        <v>500</v>
      </c>
      <c r="E30" s="64"/>
      <c r="F30" s="64"/>
      <c r="G30" s="64"/>
      <c r="H30" s="64"/>
      <c r="I30" s="65"/>
      <c r="J30" s="65"/>
      <c r="K30" s="65"/>
      <c r="L30" s="65"/>
      <c r="M30" s="65"/>
      <c r="N30" s="65"/>
      <c r="O30" s="50">
        <f t="shared" si="0"/>
        <v>500</v>
      </c>
      <c r="P30" s="66"/>
      <c r="Q30" s="67">
        <f t="shared" si="1"/>
        <v>500</v>
      </c>
    </row>
    <row r="31" spans="1:17" ht="17.25" customHeight="1" x14ac:dyDescent="0.25">
      <c r="A31" s="49">
        <v>27</v>
      </c>
      <c r="B31" s="49" t="s">
        <v>220</v>
      </c>
      <c r="C31" s="63" t="s">
        <v>221</v>
      </c>
      <c r="D31" s="64">
        <v>500</v>
      </c>
      <c r="E31" s="64"/>
      <c r="F31" s="64"/>
      <c r="G31" s="64"/>
      <c r="H31" s="64"/>
      <c r="I31" s="65"/>
      <c r="J31" s="65"/>
      <c r="K31" s="65"/>
      <c r="L31" s="65"/>
      <c r="M31" s="65"/>
      <c r="N31" s="65"/>
      <c r="O31" s="50">
        <f t="shared" si="0"/>
        <v>500</v>
      </c>
      <c r="P31" s="66"/>
      <c r="Q31" s="67">
        <f t="shared" si="1"/>
        <v>500</v>
      </c>
    </row>
    <row r="32" spans="1:17" ht="17.25" customHeight="1" x14ac:dyDescent="0.25">
      <c r="A32" s="49">
        <v>27</v>
      </c>
      <c r="B32" s="49" t="s">
        <v>222</v>
      </c>
      <c r="C32" s="63" t="s">
        <v>223</v>
      </c>
      <c r="D32" s="64">
        <v>500</v>
      </c>
      <c r="E32" s="64"/>
      <c r="F32" s="64"/>
      <c r="G32" s="64"/>
      <c r="H32" s="64"/>
      <c r="I32" s="65"/>
      <c r="J32" s="65"/>
      <c r="K32" s="65"/>
      <c r="L32" s="65"/>
      <c r="M32" s="65"/>
      <c r="N32" s="65"/>
      <c r="O32" s="50">
        <f t="shared" si="0"/>
        <v>500</v>
      </c>
      <c r="P32" s="66"/>
      <c r="Q32" s="67">
        <f t="shared" si="1"/>
        <v>500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row r="43" ht="17.25" customHeight="1" x14ac:dyDescent="0.25"/>
    <row r="44" ht="17.25" customHeight="1" x14ac:dyDescent="0.25"/>
    <row r="45" ht="17.25" customHeight="1" x14ac:dyDescent="0.25"/>
    <row r="46" ht="17.25" customHeight="1" x14ac:dyDescent="0.25"/>
    <row r="47" ht="17.25" customHeight="1" x14ac:dyDescent="0.25"/>
    <row r="48" ht="17.25" customHeight="1" x14ac:dyDescent="0.25"/>
    <row r="49" ht="17.25" customHeight="1" x14ac:dyDescent="0.25"/>
    <row r="50" ht="17.25" customHeight="1" x14ac:dyDescent="0.25"/>
    <row r="51" ht="17.25" customHeight="1" x14ac:dyDescent="0.25"/>
    <row r="52" ht="17.25" customHeight="1" x14ac:dyDescent="0.25"/>
    <row r="53" ht="17.25" customHeight="1" x14ac:dyDescent="0.25"/>
    <row r="54" ht="17.25" customHeight="1" x14ac:dyDescent="0.25"/>
    <row r="55" ht="17.25" customHeight="1" x14ac:dyDescent="0.25"/>
    <row r="56" ht="17.25" customHeight="1" x14ac:dyDescent="0.25"/>
    <row r="57" ht="17.25" customHeight="1" x14ac:dyDescent="0.25"/>
    <row r="58" ht="17.25" customHeight="1" x14ac:dyDescent="0.25"/>
    <row r="59" ht="17.25" customHeight="1" x14ac:dyDescent="0.25"/>
    <row r="60" ht="17.25" customHeight="1" x14ac:dyDescent="0.25"/>
    <row r="61" ht="17.25" customHeight="1" x14ac:dyDescent="0.25"/>
    <row r="62" ht="17.25" customHeight="1" x14ac:dyDescent="0.25"/>
    <row r="63" ht="17.25" customHeight="1" x14ac:dyDescent="0.25"/>
  </sheetData>
  <mergeCells count="3">
    <mergeCell ref="A4:C4"/>
    <mergeCell ref="A1:C3"/>
    <mergeCell ref="D1:O1"/>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Chantal Naessens</cp:lastModifiedBy>
  <cp:lastPrinted>2024-01-20T10:57:40Z</cp:lastPrinted>
  <dcterms:created xsi:type="dcterms:W3CDTF">2022-03-17T20:54:17Z</dcterms:created>
  <dcterms:modified xsi:type="dcterms:W3CDTF">2024-01-20T11:04:12Z</dcterms:modified>
</cp:coreProperties>
</file>